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kres klasyfikacyjny" sheetId="1" state="visible" r:id="rId3"/>
    <sheet name="Okres klasyfikacyjny (2)" sheetId="2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<sst xmlns="http://schemas.openxmlformats.org/spreadsheetml/2006/main" count="173" uniqueCount="71">
  <si>
    <t xml:space="preserve">Nr w dzienniku</t>
  </si>
  <si>
    <t xml:space="preserve">Uczeń</t>
  </si>
  <si>
    <t xml:space="preserve">Zachowanie</t>
  </si>
  <si>
    <t xml:space="preserve">Nazwa przedmiotu</t>
  </si>
  <si>
    <t xml:space="preserve">Liczba ocen</t>
  </si>
  <si>
    <t xml:space="preserve">Liczba opusz. godz.</t>
  </si>
  <si>
    <t xml:space="preserve">Liczba spóźnień</t>
  </si>
  <si>
    <t xml:space="preserve">Frekwencja w %</t>
  </si>
  <si>
    <t xml:space="preserve">Średnia ocen</t>
  </si>
  <si>
    <t xml:space="preserve">Historia</t>
  </si>
  <si>
    <t xml:space="preserve">Informatyka</t>
  </si>
  <si>
    <t xml:space="preserve">Język angielski</t>
  </si>
  <si>
    <t xml:space="preserve">Język polski</t>
  </si>
  <si>
    <t xml:space="preserve">Matematyka</t>
  </si>
  <si>
    <t xml:space="preserve">Muzyka</t>
  </si>
  <si>
    <t xml:space="preserve">Plastyka</t>
  </si>
  <si>
    <t xml:space="preserve">Przyroda</t>
  </si>
  <si>
    <t xml:space="preserve">Religia</t>
  </si>
  <si>
    <t xml:space="preserve">Wychowanie fizyczne</t>
  </si>
  <si>
    <t xml:space="preserve">Technika</t>
  </si>
  <si>
    <t xml:space="preserve">cel</t>
  </si>
  <si>
    <t xml:space="preserve">bdb</t>
  </si>
  <si>
    <t xml:space="preserve">db</t>
  </si>
  <si>
    <t xml:space="preserve">dost</t>
  </si>
  <si>
    <t xml:space="preserve">dpst</t>
  </si>
  <si>
    <t xml:space="preserve">ndst</t>
  </si>
  <si>
    <t xml:space="preserve">nieklasyf</t>
  </si>
  <si>
    <t xml:space="preserve">zwol</t>
  </si>
  <si>
    <t xml:space="preserve">uspr.</t>
  </si>
  <si>
    <t xml:space="preserve">nieuspr.</t>
  </si>
  <si>
    <t xml:space="preserve">razem</t>
  </si>
  <si>
    <t xml:space="preserve">Abacki</t>
  </si>
  <si>
    <t xml:space="preserve">dobre</t>
  </si>
  <si>
    <t xml:space="preserve">Backi</t>
  </si>
  <si>
    <t xml:space="preserve">Cecowski</t>
  </si>
  <si>
    <t xml:space="preserve">bardzo dobre</t>
  </si>
  <si>
    <t xml:space="preserve">Dykiel</t>
  </si>
  <si>
    <t xml:space="preserve">5-</t>
  </si>
  <si>
    <t xml:space="preserve">Erowski</t>
  </si>
  <si>
    <t xml:space="preserve">Frankowski</t>
  </si>
  <si>
    <t xml:space="preserve">poprawne</t>
  </si>
  <si>
    <t xml:space="preserve">Giżycki</t>
  </si>
  <si>
    <t xml:space="preserve">Igłowski</t>
  </si>
  <si>
    <t xml:space="preserve">Jackowski</t>
  </si>
  <si>
    <t xml:space="preserve">nieodpowiednie</t>
  </si>
  <si>
    <t xml:space="preserve">Kicki</t>
  </si>
  <si>
    <t xml:space="preserve">Lizowski</t>
  </si>
  <si>
    <t xml:space="preserve">Mamiński</t>
  </si>
  <si>
    <t xml:space="preserve">Nickowski</t>
  </si>
  <si>
    <t xml:space="preserve">Opolski</t>
  </si>
  <si>
    <t xml:space="preserve">Polski</t>
  </si>
  <si>
    <t xml:space="preserve">Radecki</t>
  </si>
  <si>
    <t xml:space="preserve">Setowski</t>
  </si>
  <si>
    <t xml:space="preserve">Turkowski</t>
  </si>
  <si>
    <t xml:space="preserve">Wizowski</t>
  </si>
  <si>
    <t xml:space="preserve">celujących</t>
  </si>
  <si>
    <t xml:space="preserve">bardzo dobrych</t>
  </si>
  <si>
    <t xml:space="preserve">Liczba uczniów</t>
  </si>
  <si>
    <t xml:space="preserve">dobrych</t>
  </si>
  <si>
    <t xml:space="preserve">bez ocen niedostatecznych</t>
  </si>
  <si>
    <t xml:space="preserve">dostatecznych</t>
  </si>
  <si>
    <t xml:space="preserve">z 1-2 ocenami ndst.</t>
  </si>
  <si>
    <t xml:space="preserve">dopuszczających</t>
  </si>
  <si>
    <t xml:space="preserve">z 3 i więcej ocenami ndst.</t>
  </si>
  <si>
    <t xml:space="preserve">niedostatecznych</t>
  </si>
  <si>
    <t xml:space="preserve">nieklasyfikowanych</t>
  </si>
  <si>
    <t xml:space="preserve">zwolnionych</t>
  </si>
  <si>
    <t xml:space="preserve">Średnia przedmiotu</t>
  </si>
  <si>
    <t xml:space="preserve">zw</t>
  </si>
  <si>
    <t xml:space="preserve"> </t>
  </si>
  <si>
    <t xml:space="preserve">Zetkowski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</si>
</sst>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z_ł_-;\-* #,##0.00\ _z_ł_-;_-* \-??\ _z_ł_-;_-@_-"/>
    <numFmt numFmtId="166" formatCode="_-* #,##0\ _z_ł_-;\-* #,##0\ _z_ł_-;_-* &quot;- &quot;_z_ł_-;_-@_-"/>
    <numFmt numFmtId="167" formatCode="_-* #,##0.00&quot; zł&quot;_-;\-* #,##0.00&quot; zł&quot;_-;_-* \-??&quot; zł&quot;_-;_-@_-"/>
    <numFmt numFmtId="168" formatCode="_-* #,##0&quot; zł&quot;_-;\-* #,##0&quot; zł&quot;_-;_-* &quot;- zł&quot;_-;_-@_-"/>
    <numFmt numFmtId="169" formatCode="0%"/>
    <numFmt numFmtId="170" formatCode="0.00"/>
    <numFmt numFmtId="171" formatCode="General"/>
    <numFmt numFmtId="172" formatCode="0.00%"/>
  </numFmts>
  <fonts count="8">
    <font>
      <sz val="1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name val="Calibri"/>
      <family val="2"/>
      <charset val="1"/>
    </font>
    <font>
      <b val="true"/>
      <sz val="10"/>
      <name val="Calibri"/>
      <family val="2"/>
      <charset val="1"/>
    </font>
    <font>
      <sz val="10"/>
      <color rgb="FFFF0000"/>
      <name val="Calibri"/>
      <family val="2"/>
      <charset val="1"/>
    </font>
    <font>
      <b val="true"/>
      <sz val="10"/>
      <color rgb="FFFF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0F0F0"/>
        <bgColor rgb="FFF2F2F2"/>
      </patternFill>
    </fill>
    <fill>
      <patternFill patternType="solid">
        <fgColor rgb="FFD9D9D9"/>
        <bgColor rgb="FFF0F0F0"/>
      </patternFill>
    </fill>
    <fill>
      <patternFill patternType="solid">
        <fgColor theme="0" tint="-0.05"/>
        <bgColor rgb="FFF0F0F0"/>
      </patternFill>
    </fill>
    <fill>
      <patternFill patternType="solid">
        <fgColor rgb="FFFFFF00"/>
        <bgColor rgb="FFFFFF00"/>
      </patternFill>
    </fill>
  </fills>
  <borders count="4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6">
    <xf numFmtId="164" fontId="0" fillId="0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center" vertical="center" textRotation="0" wrapText="false" indent="0" shrinkToFit="false"/>
    </xf>
    <xf numFmtId="166" fontId="0" fillId="0" borderId="0" applyFont="true" applyBorder="false" applyAlignment="true" applyProtection="false">
      <alignment horizontal="center" vertical="center" textRotation="0" wrapText="false" indent="0" shrinkToFit="false"/>
    </xf>
    <xf numFmtId="167" fontId="0" fillId="0" borderId="0" applyFont="true" applyBorder="false" applyAlignment="true" applyProtection="false">
      <alignment horizontal="center" vertical="center" textRotation="0" wrapText="false" indent="0" shrinkToFit="false"/>
    </xf>
    <xf numFmtId="168" fontId="0" fillId="0" borderId="0" applyFont="true" applyBorder="false" applyAlignment="true" applyProtection="false">
      <alignment horizontal="center" vertical="center" textRotation="0" wrapText="false" indent="0" shrinkToFit="false"/>
    </xf>
    <xf numFmtId="164" fontId="0" fillId="0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0" borderId="0" applyFont="true" applyBorder="false" applyAlignment="true" applyProtection="false">
      <alignment horizontal="center" vertical="center" textRotation="0" wrapText="false" indent="0" shrinkToFit="false"/>
    </xf>
  </cellStyleXfs>
  <cellXfs count="80">
    <xf numFmtId="164" fontId="0" fillId="0" borderId="0" xfId="0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2" borderId="1" xfId="24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2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24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2" borderId="4" xfId="24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2" borderId="3" xfId="24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2" borderId="4" xfId="24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2" borderId="5" xfId="24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2" borderId="6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6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7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7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9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4" borderId="6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3" borderId="6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1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5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5" borderId="1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7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8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9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2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6" borderId="6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6" borderId="1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2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6" borderId="2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4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5" borderId="25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2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5" fillId="3" borderId="12" xfId="24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0" fillId="2" borderId="26" xfId="24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2" borderId="27" xfId="24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2" borderId="28" xfId="24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2" borderId="9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" fillId="3" borderId="29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3" borderId="3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3" borderId="3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" fillId="3" borderId="9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6" fillId="4" borderId="6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3" borderId="6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4" borderId="6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2" borderId="34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4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35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5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6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" fillId="3" borderId="15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7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6" fillId="2" borderId="29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" fillId="3" borderId="18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8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9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3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2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6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7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7" fillId="3" borderId="3" xfId="24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70" fontId="5" fillId="3" borderId="3" xfId="24" applyFont="true" applyBorder="true" applyAlignment="true" applyProtection="false">
      <alignment horizontal="center" vertical="center" textRotation="9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" xfId="20"/>
    <cellStyle name="Comma [0]" xfId="21"/>
    <cellStyle name="Currency" xfId="22"/>
    <cellStyle name="Currency [0]" xfId="23"/>
    <cellStyle name="Normal" xfId="24"/>
    <cellStyle name="Percent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F0F0F0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tint val="100000"/>
                <a:shade val="100000"/>
              </a:schemeClr>
            </a:gs>
            <a:gs pos="100000">
              <a:schemeClr val="phClr">
                <a:tint val="50000"/>
                <a:shade val="100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2:AC33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AI21" activeCellId="0" sqref="AI21"/>
    </sheetView>
  </sheetViews>
  <sheetFormatPr defaultColWidth="8.74609375" defaultRowHeight="12.75" zeroHeight="false" outlineLevelRow="0" outlineLevelCol="0"/>
  <cols>
    <col collapsed="false" customWidth="true" hidden="false" outlineLevel="0" max="1" min="1" style="0" width="2.85"/>
    <col collapsed="false" customWidth="true" hidden="false" outlineLevel="0" max="2" min="2" style="0" width="3.58"/>
    <col collapsed="false" customWidth="true" hidden="false" outlineLevel="0" max="3" min="3" style="0" width="11.85"/>
    <col collapsed="false" customWidth="true" hidden="false" outlineLevel="0" max="4" min="4" style="0" width="14.29"/>
    <col collapsed="false" customWidth="true" hidden="false" outlineLevel="0" max="23" min="5" style="0" width="4.14"/>
    <col collapsed="false" customWidth="true" hidden="false" outlineLevel="0" max="27" min="24" style="0" width="5.71"/>
    <col collapsed="false" customWidth="true" hidden="false" outlineLevel="0" max="28" min="28" style="0" width="8"/>
    <col collapsed="false" customWidth="true" hidden="false" outlineLevel="0" max="29" min="29" style="0" width="6.14"/>
  </cols>
  <sheetData>
    <row r="2" customFormat="false" ht="12.75" hidden="false" customHeight="true" outlineLevel="0" collapsed="false">
      <c r="B2" s="1" t="s">
        <v>0</v>
      </c>
      <c r="C2" s="2" t="s">
        <v>1</v>
      </c>
      <c r="D2" s="2" t="s">
        <v>2</v>
      </c>
      <c r="E2" s="3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2" t="s">
        <v>4</v>
      </c>
      <c r="Q2" s="2"/>
      <c r="R2" s="2"/>
      <c r="S2" s="2"/>
      <c r="T2" s="2"/>
      <c r="U2" s="2"/>
      <c r="V2" s="2"/>
      <c r="W2" s="2"/>
      <c r="X2" s="2" t="s">
        <v>5</v>
      </c>
      <c r="Y2" s="2"/>
      <c r="Z2" s="2"/>
      <c r="AA2" s="1" t="s">
        <v>6</v>
      </c>
      <c r="AB2" s="1" t="s">
        <v>7</v>
      </c>
      <c r="AC2" s="1" t="s">
        <v>8</v>
      </c>
    </row>
    <row r="3" customFormat="false" ht="12.75" hidden="false" customHeight="true" outlineLevel="0" collapsed="false">
      <c r="B3" s="1"/>
      <c r="C3" s="1"/>
      <c r="D3" s="1"/>
      <c r="E3" s="4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5" t="s">
        <v>18</v>
      </c>
      <c r="O3" s="5" t="s">
        <v>19</v>
      </c>
      <c r="P3" s="6" t="s">
        <v>20</v>
      </c>
      <c r="Q3" s="7" t="s">
        <v>21</v>
      </c>
      <c r="R3" s="7" t="s">
        <v>22</v>
      </c>
      <c r="S3" s="7" t="s">
        <v>23</v>
      </c>
      <c r="T3" s="7" t="s">
        <v>24</v>
      </c>
      <c r="U3" s="7" t="s">
        <v>25</v>
      </c>
      <c r="V3" s="7" t="s">
        <v>26</v>
      </c>
      <c r="W3" s="8" t="s">
        <v>27</v>
      </c>
      <c r="X3" s="2"/>
      <c r="Y3" s="2"/>
      <c r="Z3" s="2"/>
      <c r="AA3" s="1"/>
      <c r="AB3" s="1"/>
      <c r="AC3" s="1"/>
    </row>
    <row r="4" customFormat="false" ht="75" hidden="false" customHeight="true" outlineLevel="0" collapsed="false">
      <c r="B4" s="1"/>
      <c r="C4" s="1"/>
      <c r="D4" s="1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7"/>
      <c r="R4" s="7"/>
      <c r="S4" s="7"/>
      <c r="T4" s="7"/>
      <c r="U4" s="7"/>
      <c r="V4" s="7"/>
      <c r="W4" s="8"/>
      <c r="X4" s="1" t="s">
        <v>28</v>
      </c>
      <c r="Y4" s="1" t="s">
        <v>29</v>
      </c>
      <c r="Z4" s="1" t="s">
        <v>30</v>
      </c>
      <c r="AA4" s="1"/>
      <c r="AB4" s="1"/>
      <c r="AC4" s="1"/>
    </row>
    <row r="5" customFormat="false" ht="12.75" hidden="false" customHeight="false" outlineLevel="0" collapsed="false">
      <c r="B5" s="9" t="n">
        <v>1</v>
      </c>
      <c r="C5" s="10" t="s">
        <v>31</v>
      </c>
      <c r="D5" s="11" t="s">
        <v>32</v>
      </c>
      <c r="E5" s="12" t="n">
        <v>6</v>
      </c>
      <c r="F5" s="13" t="n">
        <v>3</v>
      </c>
      <c r="G5" s="13" t="n">
        <v>4</v>
      </c>
      <c r="H5" s="13" t="n">
        <v>2</v>
      </c>
      <c r="I5" s="13" t="n">
        <v>2</v>
      </c>
      <c r="J5" s="13" t="n">
        <v>3</v>
      </c>
      <c r="K5" s="13" t="n">
        <v>6</v>
      </c>
      <c r="L5" s="13" t="n">
        <v>4</v>
      </c>
      <c r="M5" s="13" t="n">
        <v>4</v>
      </c>
      <c r="N5" s="13" t="n">
        <v>5</v>
      </c>
      <c r="O5" s="13" t="n">
        <v>3</v>
      </c>
      <c r="P5" s="14"/>
      <c r="Q5" s="14"/>
      <c r="R5" s="14"/>
      <c r="S5" s="14"/>
      <c r="T5" s="14"/>
      <c r="U5" s="14"/>
      <c r="V5" s="14"/>
      <c r="W5" s="14"/>
      <c r="X5" s="12" t="n">
        <v>45</v>
      </c>
      <c r="Y5" s="13" t="n">
        <v>0</v>
      </c>
      <c r="Z5" s="15"/>
      <c r="AA5" s="9" t="n">
        <v>2</v>
      </c>
      <c r="AB5" s="16"/>
      <c r="AC5" s="17"/>
    </row>
    <row r="6" customFormat="false" ht="12.75" hidden="false" customHeight="false" outlineLevel="0" collapsed="false">
      <c r="B6" s="18" t="n">
        <v>2</v>
      </c>
      <c r="C6" s="19" t="s">
        <v>33</v>
      </c>
      <c r="D6" s="20" t="s">
        <v>32</v>
      </c>
      <c r="E6" s="21" t="n">
        <v>4</v>
      </c>
      <c r="F6" s="22" t="n">
        <v>4</v>
      </c>
      <c r="G6" s="22" t="n">
        <v>5</v>
      </c>
      <c r="H6" s="22" t="n">
        <v>4</v>
      </c>
      <c r="I6" s="22" t="n">
        <v>4</v>
      </c>
      <c r="J6" s="22" t="n">
        <v>4</v>
      </c>
      <c r="K6" s="22" t="n">
        <v>4</v>
      </c>
      <c r="L6" s="22" t="n">
        <v>5</v>
      </c>
      <c r="M6" s="22" t="n">
        <v>5</v>
      </c>
      <c r="N6" s="22" t="n">
        <v>5</v>
      </c>
      <c r="O6" s="22" t="n">
        <v>4</v>
      </c>
      <c r="P6" s="14"/>
      <c r="Q6" s="14"/>
      <c r="R6" s="14"/>
      <c r="S6" s="14"/>
      <c r="T6" s="14"/>
      <c r="U6" s="14"/>
      <c r="V6" s="14"/>
      <c r="W6" s="14"/>
      <c r="X6" s="21" t="n">
        <v>23</v>
      </c>
      <c r="Y6" s="22" t="n">
        <v>0</v>
      </c>
      <c r="Z6" s="23"/>
      <c r="AA6" s="18" t="n">
        <v>0</v>
      </c>
      <c r="AB6" s="16"/>
      <c r="AC6" s="17"/>
    </row>
    <row r="7" customFormat="false" ht="12.75" hidden="false" customHeight="false" outlineLevel="0" collapsed="false">
      <c r="B7" s="18" t="n">
        <v>3</v>
      </c>
      <c r="C7" s="19" t="s">
        <v>34</v>
      </c>
      <c r="D7" s="20" t="s">
        <v>35</v>
      </c>
      <c r="E7" s="21" t="n">
        <v>4</v>
      </c>
      <c r="F7" s="22" t="n">
        <v>5</v>
      </c>
      <c r="G7" s="22" t="n">
        <v>4</v>
      </c>
      <c r="H7" s="22" t="n">
        <v>4</v>
      </c>
      <c r="I7" s="22" t="n">
        <v>3</v>
      </c>
      <c r="J7" s="22" t="n">
        <v>5</v>
      </c>
      <c r="K7" s="22" t="n">
        <v>6</v>
      </c>
      <c r="L7" s="22" t="n">
        <v>5</v>
      </c>
      <c r="M7" s="22" t="n">
        <v>5</v>
      </c>
      <c r="N7" s="22" t="n">
        <v>5</v>
      </c>
      <c r="O7" s="22" t="n">
        <v>5</v>
      </c>
      <c r="P7" s="14"/>
      <c r="Q7" s="14"/>
      <c r="R7" s="14"/>
      <c r="S7" s="14"/>
      <c r="T7" s="14"/>
      <c r="U7" s="14"/>
      <c r="V7" s="14"/>
      <c r="W7" s="14"/>
      <c r="X7" s="21" t="n">
        <v>0</v>
      </c>
      <c r="Y7" s="22" t="n">
        <v>0</v>
      </c>
      <c r="Z7" s="23"/>
      <c r="AA7" s="18" t="n">
        <v>0</v>
      </c>
      <c r="AB7" s="16"/>
      <c r="AC7" s="17"/>
    </row>
    <row r="8" customFormat="false" ht="12.75" hidden="false" customHeight="false" outlineLevel="0" collapsed="false">
      <c r="B8" s="18" t="n">
        <v>4</v>
      </c>
      <c r="C8" s="19" t="s">
        <v>36</v>
      </c>
      <c r="D8" s="20" t="s">
        <v>35</v>
      </c>
      <c r="E8" s="21" t="n">
        <v>4</v>
      </c>
      <c r="F8" s="22" t="n">
        <v>5</v>
      </c>
      <c r="G8" s="22" t="n">
        <v>4</v>
      </c>
      <c r="H8" s="22" t="n">
        <v>4</v>
      </c>
      <c r="I8" s="22" t="n">
        <v>5</v>
      </c>
      <c r="J8" s="22" t="n">
        <v>5</v>
      </c>
      <c r="K8" s="22" t="n">
        <v>5</v>
      </c>
      <c r="L8" s="22" t="n">
        <v>5</v>
      </c>
      <c r="M8" s="24" t="s">
        <v>37</v>
      </c>
      <c r="N8" s="22" t="n">
        <v>5</v>
      </c>
      <c r="O8" s="22" t="n">
        <v>5</v>
      </c>
      <c r="P8" s="14"/>
      <c r="Q8" s="14"/>
      <c r="R8" s="14"/>
      <c r="S8" s="14"/>
      <c r="T8" s="14"/>
      <c r="U8" s="14"/>
      <c r="V8" s="14"/>
      <c r="W8" s="14"/>
      <c r="X8" s="21" t="n">
        <v>3</v>
      </c>
      <c r="Y8" s="22" t="n">
        <v>0</v>
      </c>
      <c r="Z8" s="23"/>
      <c r="AA8" s="18" t="n">
        <v>0</v>
      </c>
      <c r="AB8" s="16"/>
      <c r="AC8" s="17"/>
    </row>
    <row r="9" customFormat="false" ht="12.75" hidden="false" customHeight="false" outlineLevel="0" collapsed="false">
      <c r="B9" s="18" t="n">
        <v>5</v>
      </c>
      <c r="C9" s="19" t="s">
        <v>38</v>
      </c>
      <c r="D9" s="20" t="s">
        <v>32</v>
      </c>
      <c r="E9" s="21" t="n">
        <v>2</v>
      </c>
      <c r="F9" s="22" t="n">
        <v>3</v>
      </c>
      <c r="G9" s="22" t="n">
        <v>3</v>
      </c>
      <c r="H9" s="22" t="n">
        <v>4</v>
      </c>
      <c r="I9" s="22" t="n">
        <v>2</v>
      </c>
      <c r="J9" s="22" t="n">
        <v>4</v>
      </c>
      <c r="K9" s="22" t="n">
        <v>4</v>
      </c>
      <c r="L9" s="22" t="n">
        <v>4</v>
      </c>
      <c r="M9" s="22" t="n">
        <v>3</v>
      </c>
      <c r="N9" s="22" t="n">
        <v>5</v>
      </c>
      <c r="O9" s="22" t="n">
        <v>4</v>
      </c>
      <c r="P9" s="14"/>
      <c r="Q9" s="14"/>
      <c r="R9" s="14"/>
      <c r="S9" s="14"/>
      <c r="T9" s="14"/>
      <c r="U9" s="14"/>
      <c r="V9" s="14"/>
      <c r="W9" s="14"/>
      <c r="X9" s="21" t="n">
        <v>49</v>
      </c>
      <c r="Y9" s="22" t="n">
        <v>0</v>
      </c>
      <c r="Z9" s="23"/>
      <c r="AA9" s="18" t="n">
        <v>4</v>
      </c>
      <c r="AB9" s="16"/>
      <c r="AC9" s="17"/>
    </row>
    <row r="10" customFormat="false" ht="12.75" hidden="false" customHeight="false" outlineLevel="0" collapsed="false">
      <c r="B10" s="18" t="n">
        <v>6</v>
      </c>
      <c r="C10" s="19" t="s">
        <v>39</v>
      </c>
      <c r="D10" s="20" t="s">
        <v>40</v>
      </c>
      <c r="E10" s="21" t="n">
        <v>4</v>
      </c>
      <c r="F10" s="22" t="n">
        <v>4</v>
      </c>
      <c r="G10" s="22" t="n">
        <v>3</v>
      </c>
      <c r="H10" s="22" t="n">
        <v>3</v>
      </c>
      <c r="I10" s="22" t="n">
        <v>2</v>
      </c>
      <c r="J10" s="22" t="n">
        <v>4</v>
      </c>
      <c r="K10" s="22" t="n">
        <v>4</v>
      </c>
      <c r="L10" s="22" t="n">
        <v>4</v>
      </c>
      <c r="M10" s="22" t="n">
        <v>4</v>
      </c>
      <c r="N10" s="22" t="n">
        <v>2</v>
      </c>
      <c r="O10" s="22" t="n">
        <v>5</v>
      </c>
      <c r="P10" s="14"/>
      <c r="Q10" s="14"/>
      <c r="R10" s="14"/>
      <c r="S10" s="14"/>
      <c r="T10" s="14"/>
      <c r="U10" s="14"/>
      <c r="V10" s="14"/>
      <c r="W10" s="14"/>
      <c r="X10" s="21" t="n">
        <v>42</v>
      </c>
      <c r="Y10" s="22" t="n">
        <v>0</v>
      </c>
      <c r="Z10" s="23"/>
      <c r="AA10" s="18" t="n">
        <v>6</v>
      </c>
      <c r="AB10" s="16"/>
      <c r="AC10" s="17"/>
    </row>
    <row r="11" customFormat="false" ht="12.75" hidden="false" customHeight="false" outlineLevel="0" collapsed="false">
      <c r="B11" s="18" t="n">
        <v>7</v>
      </c>
      <c r="C11" s="19" t="s">
        <v>41</v>
      </c>
      <c r="D11" s="20" t="s">
        <v>35</v>
      </c>
      <c r="E11" s="21" t="n">
        <v>4</v>
      </c>
      <c r="F11" s="22" t="n">
        <v>5</v>
      </c>
      <c r="G11" s="22" t="n">
        <v>4</v>
      </c>
      <c r="H11" s="22" t="n">
        <v>3</v>
      </c>
      <c r="I11" s="22" t="n">
        <v>2</v>
      </c>
      <c r="J11" s="22" t="n">
        <v>5</v>
      </c>
      <c r="K11" s="22" t="n">
        <v>5</v>
      </c>
      <c r="L11" s="22" t="n">
        <v>4</v>
      </c>
      <c r="M11" s="22" t="n">
        <v>5</v>
      </c>
      <c r="N11" s="22" t="n">
        <v>5</v>
      </c>
      <c r="O11" s="22" t="n">
        <v>4</v>
      </c>
      <c r="P11" s="14"/>
      <c r="Q11" s="14"/>
      <c r="R11" s="14"/>
      <c r="S11" s="14"/>
      <c r="T11" s="14"/>
      <c r="U11" s="14"/>
      <c r="V11" s="14"/>
      <c r="W11" s="14"/>
      <c r="X11" s="21" t="n">
        <v>29</v>
      </c>
      <c r="Y11" s="22" t="n">
        <v>0</v>
      </c>
      <c r="Z11" s="23"/>
      <c r="AA11" s="18" t="n">
        <v>0</v>
      </c>
      <c r="AB11" s="16"/>
      <c r="AC11" s="17"/>
    </row>
    <row r="12" customFormat="false" ht="12.75" hidden="false" customHeight="false" outlineLevel="0" collapsed="false">
      <c r="B12" s="18" t="n">
        <v>8</v>
      </c>
      <c r="C12" s="19" t="s">
        <v>42</v>
      </c>
      <c r="D12" s="20" t="s">
        <v>32</v>
      </c>
      <c r="E12" s="21" t="n">
        <v>3</v>
      </c>
      <c r="F12" s="22" t="n">
        <v>4</v>
      </c>
      <c r="G12" s="22" t="n">
        <v>3</v>
      </c>
      <c r="H12" s="22" t="n">
        <v>3</v>
      </c>
      <c r="I12" s="22" t="n">
        <v>2</v>
      </c>
      <c r="J12" s="22" t="n">
        <v>4</v>
      </c>
      <c r="K12" s="22" t="n">
        <v>3</v>
      </c>
      <c r="L12" s="22" t="n">
        <v>4</v>
      </c>
      <c r="M12" s="22" t="n">
        <v>4</v>
      </c>
      <c r="N12" s="22" t="n">
        <v>5</v>
      </c>
      <c r="O12" s="22" t="n">
        <v>2</v>
      </c>
      <c r="P12" s="14"/>
      <c r="Q12" s="14"/>
      <c r="R12" s="14"/>
      <c r="S12" s="14"/>
      <c r="T12" s="14"/>
      <c r="U12" s="14"/>
      <c r="V12" s="14"/>
      <c r="W12" s="14"/>
      <c r="X12" s="21" t="n">
        <v>16</v>
      </c>
      <c r="Y12" s="22" t="n">
        <v>1</v>
      </c>
      <c r="Z12" s="23"/>
      <c r="AA12" s="18" t="n">
        <v>1</v>
      </c>
      <c r="AB12" s="16"/>
      <c r="AC12" s="17"/>
    </row>
    <row r="13" customFormat="false" ht="12.75" hidden="false" customHeight="false" outlineLevel="0" collapsed="false">
      <c r="B13" s="18" t="n">
        <v>9</v>
      </c>
      <c r="C13" s="19" t="s">
        <v>43</v>
      </c>
      <c r="D13" s="20" t="s">
        <v>44</v>
      </c>
      <c r="E13" s="21" t="n">
        <v>4</v>
      </c>
      <c r="F13" s="22" t="n">
        <v>2</v>
      </c>
      <c r="G13" s="22" t="n">
        <v>2</v>
      </c>
      <c r="H13" s="22" t="n">
        <v>2</v>
      </c>
      <c r="I13" s="22" t="n">
        <v>2</v>
      </c>
      <c r="J13" s="22" t="n">
        <v>3</v>
      </c>
      <c r="K13" s="22" t="n">
        <v>3</v>
      </c>
      <c r="L13" s="22" t="n">
        <v>2</v>
      </c>
      <c r="M13" s="22" t="n">
        <v>4</v>
      </c>
      <c r="N13" s="22" t="n">
        <v>5</v>
      </c>
      <c r="O13" s="22" t="n">
        <v>2</v>
      </c>
      <c r="P13" s="14"/>
      <c r="Q13" s="14"/>
      <c r="R13" s="14"/>
      <c r="S13" s="14"/>
      <c r="T13" s="14"/>
      <c r="U13" s="14"/>
      <c r="V13" s="14"/>
      <c r="W13" s="14"/>
      <c r="X13" s="21" t="n">
        <v>50</v>
      </c>
      <c r="Y13" s="22" t="n">
        <v>5</v>
      </c>
      <c r="Z13" s="23"/>
      <c r="AA13" s="18" t="n">
        <v>0</v>
      </c>
      <c r="AB13" s="16"/>
      <c r="AC13" s="17"/>
    </row>
    <row r="14" customFormat="false" ht="12.75" hidden="false" customHeight="false" outlineLevel="0" collapsed="false">
      <c r="B14" s="18" t="n">
        <v>10</v>
      </c>
      <c r="C14" s="19" t="s">
        <v>45</v>
      </c>
      <c r="D14" s="20" t="s">
        <v>32</v>
      </c>
      <c r="E14" s="21" t="n">
        <v>4</v>
      </c>
      <c r="F14" s="22" t="n">
        <v>4</v>
      </c>
      <c r="G14" s="22" t="n">
        <v>5</v>
      </c>
      <c r="H14" s="22" t="n">
        <v>4</v>
      </c>
      <c r="I14" s="22" t="n">
        <v>5</v>
      </c>
      <c r="J14" s="22" t="n">
        <v>5</v>
      </c>
      <c r="K14" s="22" t="n">
        <v>5</v>
      </c>
      <c r="L14" s="22" t="n">
        <v>4</v>
      </c>
      <c r="M14" s="22" t="n">
        <v>4</v>
      </c>
      <c r="N14" s="22" t="n">
        <v>5</v>
      </c>
      <c r="O14" s="22" t="n">
        <v>4</v>
      </c>
      <c r="P14" s="14"/>
      <c r="Q14" s="14"/>
      <c r="R14" s="14"/>
      <c r="S14" s="14"/>
      <c r="T14" s="14"/>
      <c r="U14" s="14"/>
      <c r="V14" s="14"/>
      <c r="W14" s="14"/>
      <c r="X14" s="21" t="n">
        <v>29</v>
      </c>
      <c r="Y14" s="22" t="n">
        <v>0</v>
      </c>
      <c r="Z14" s="23"/>
      <c r="AA14" s="18" t="n">
        <v>1</v>
      </c>
      <c r="AB14" s="16"/>
      <c r="AC14" s="17"/>
    </row>
    <row r="15" customFormat="false" ht="12.75" hidden="false" customHeight="false" outlineLevel="0" collapsed="false">
      <c r="B15" s="18" t="n">
        <v>11</v>
      </c>
      <c r="C15" s="19" t="s">
        <v>46</v>
      </c>
      <c r="D15" s="20" t="s">
        <v>35</v>
      </c>
      <c r="E15" s="21" t="n">
        <v>4</v>
      </c>
      <c r="F15" s="22" t="n">
        <v>5</v>
      </c>
      <c r="G15" s="22" t="n">
        <v>5</v>
      </c>
      <c r="H15" s="22" t="n">
        <v>4</v>
      </c>
      <c r="I15" s="22" t="n">
        <v>3</v>
      </c>
      <c r="J15" s="22" t="n">
        <v>6</v>
      </c>
      <c r="K15" s="22" t="n">
        <v>5</v>
      </c>
      <c r="L15" s="22" t="n">
        <v>5</v>
      </c>
      <c r="M15" s="22" t="n">
        <v>6</v>
      </c>
      <c r="N15" s="22" t="n">
        <v>5</v>
      </c>
      <c r="O15" s="22" t="n">
        <v>5</v>
      </c>
      <c r="P15" s="14"/>
      <c r="Q15" s="14"/>
      <c r="R15" s="14"/>
      <c r="S15" s="14"/>
      <c r="T15" s="14"/>
      <c r="U15" s="14"/>
      <c r="V15" s="14"/>
      <c r="W15" s="14"/>
      <c r="X15" s="21" t="n">
        <v>11</v>
      </c>
      <c r="Y15" s="22" t="n">
        <v>0</v>
      </c>
      <c r="Z15" s="23"/>
      <c r="AA15" s="18" t="n">
        <v>0</v>
      </c>
      <c r="AB15" s="16"/>
      <c r="AC15" s="17"/>
    </row>
    <row r="16" customFormat="false" ht="12.75" hidden="false" customHeight="false" outlineLevel="0" collapsed="false">
      <c r="B16" s="18" t="n">
        <v>12</v>
      </c>
      <c r="C16" s="19" t="s">
        <v>47</v>
      </c>
      <c r="D16" s="20" t="s">
        <v>35</v>
      </c>
      <c r="E16" s="21" t="n">
        <v>5</v>
      </c>
      <c r="F16" s="22" t="n">
        <v>5</v>
      </c>
      <c r="G16" s="22" t="n">
        <v>5</v>
      </c>
      <c r="H16" s="22" t="n">
        <v>4</v>
      </c>
      <c r="I16" s="22" t="n">
        <v>5</v>
      </c>
      <c r="J16" s="22" t="n">
        <v>4</v>
      </c>
      <c r="K16" s="22" t="n">
        <v>6</v>
      </c>
      <c r="L16" s="22" t="n">
        <v>5</v>
      </c>
      <c r="M16" s="22" t="n">
        <v>5</v>
      </c>
      <c r="N16" s="22" t="n">
        <v>5</v>
      </c>
      <c r="O16" s="22" t="n">
        <v>5</v>
      </c>
      <c r="P16" s="14"/>
      <c r="Q16" s="14"/>
      <c r="R16" s="14"/>
      <c r="S16" s="14"/>
      <c r="T16" s="14"/>
      <c r="U16" s="14"/>
      <c r="V16" s="14"/>
      <c r="W16" s="14"/>
      <c r="X16" s="21" t="n">
        <v>17</v>
      </c>
      <c r="Y16" s="22" t="n">
        <v>0</v>
      </c>
      <c r="Z16" s="23"/>
      <c r="AA16" s="18" t="n">
        <v>0</v>
      </c>
      <c r="AB16" s="16"/>
      <c r="AC16" s="17"/>
    </row>
    <row r="17" customFormat="false" ht="12.75" hidden="false" customHeight="false" outlineLevel="0" collapsed="false">
      <c r="B17" s="18" t="n">
        <v>13</v>
      </c>
      <c r="C17" s="19" t="s">
        <v>48</v>
      </c>
      <c r="D17" s="20" t="s">
        <v>32</v>
      </c>
      <c r="E17" s="21" t="n">
        <v>4</v>
      </c>
      <c r="F17" s="22" t="n">
        <v>5</v>
      </c>
      <c r="G17" s="22" t="n">
        <v>4</v>
      </c>
      <c r="H17" s="22" t="n">
        <v>4</v>
      </c>
      <c r="I17" s="22" t="n">
        <v>4</v>
      </c>
      <c r="J17" s="22" t="n">
        <v>4</v>
      </c>
      <c r="K17" s="22" t="n">
        <v>5</v>
      </c>
      <c r="L17" s="22" t="n">
        <v>5</v>
      </c>
      <c r="M17" s="22" t="n">
        <v>5</v>
      </c>
      <c r="N17" s="22" t="n">
        <v>5</v>
      </c>
      <c r="O17" s="22" t="n">
        <v>5</v>
      </c>
      <c r="P17" s="14"/>
      <c r="Q17" s="14"/>
      <c r="R17" s="14"/>
      <c r="S17" s="14"/>
      <c r="T17" s="14"/>
      <c r="U17" s="14"/>
      <c r="V17" s="14"/>
      <c r="W17" s="14"/>
      <c r="X17" s="21" t="n">
        <v>34</v>
      </c>
      <c r="Y17" s="22" t="n">
        <v>2</v>
      </c>
      <c r="Z17" s="23"/>
      <c r="AA17" s="18" t="n">
        <v>0</v>
      </c>
      <c r="AB17" s="16"/>
      <c r="AC17" s="17"/>
    </row>
    <row r="18" customFormat="false" ht="12.75" hidden="false" customHeight="false" outlineLevel="0" collapsed="false">
      <c r="B18" s="18" t="n">
        <v>14</v>
      </c>
      <c r="C18" s="19" t="s">
        <v>49</v>
      </c>
      <c r="D18" s="20" t="s">
        <v>35</v>
      </c>
      <c r="E18" s="21" t="n">
        <v>5</v>
      </c>
      <c r="F18" s="22" t="n">
        <v>5</v>
      </c>
      <c r="G18" s="22" t="n">
        <v>5</v>
      </c>
      <c r="H18" s="22" t="n">
        <v>5</v>
      </c>
      <c r="I18" s="22" t="n">
        <v>5</v>
      </c>
      <c r="J18" s="22" t="n">
        <v>6</v>
      </c>
      <c r="K18" s="22" t="n">
        <v>6</v>
      </c>
      <c r="L18" s="22" t="n">
        <v>5</v>
      </c>
      <c r="M18" s="22" t="n">
        <v>5</v>
      </c>
      <c r="N18" s="22" t="n">
        <v>5</v>
      </c>
      <c r="O18" s="22" t="n">
        <v>5</v>
      </c>
      <c r="P18" s="14"/>
      <c r="Q18" s="14"/>
      <c r="R18" s="14"/>
      <c r="S18" s="14"/>
      <c r="T18" s="14"/>
      <c r="U18" s="14"/>
      <c r="V18" s="14"/>
      <c r="W18" s="14"/>
      <c r="X18" s="21" t="n">
        <v>16</v>
      </c>
      <c r="Y18" s="22" t="n">
        <v>0</v>
      </c>
      <c r="Z18" s="23"/>
      <c r="AA18" s="18" t="n">
        <v>0</v>
      </c>
      <c r="AB18" s="16"/>
      <c r="AC18" s="17"/>
    </row>
    <row r="19" customFormat="false" ht="12.75" hidden="false" customHeight="false" outlineLevel="0" collapsed="false">
      <c r="B19" s="18" t="n">
        <v>15</v>
      </c>
      <c r="C19" s="19" t="s">
        <v>50</v>
      </c>
      <c r="D19" s="20" t="s">
        <v>32</v>
      </c>
      <c r="E19" s="21" t="n">
        <v>3</v>
      </c>
      <c r="F19" s="22" t="n">
        <v>5</v>
      </c>
      <c r="G19" s="22" t="n">
        <v>2</v>
      </c>
      <c r="H19" s="22" t="n">
        <v>2</v>
      </c>
      <c r="I19" s="22" t="n">
        <v>2</v>
      </c>
      <c r="J19" s="22" t="n">
        <v>4</v>
      </c>
      <c r="K19" s="22" t="n">
        <v>3</v>
      </c>
      <c r="L19" s="22" t="n">
        <v>3</v>
      </c>
      <c r="M19" s="22" t="n">
        <v>3</v>
      </c>
      <c r="N19" s="22" t="n">
        <v>5</v>
      </c>
      <c r="O19" s="22" t="n">
        <v>3</v>
      </c>
      <c r="P19" s="14"/>
      <c r="Q19" s="14"/>
      <c r="R19" s="14"/>
      <c r="S19" s="14"/>
      <c r="T19" s="14"/>
      <c r="U19" s="14"/>
      <c r="V19" s="14"/>
      <c r="W19" s="14"/>
      <c r="X19" s="21" t="n">
        <v>22</v>
      </c>
      <c r="Y19" s="22" t="n">
        <v>1</v>
      </c>
      <c r="Z19" s="23"/>
      <c r="AA19" s="18" t="n">
        <v>0</v>
      </c>
      <c r="AB19" s="16"/>
      <c r="AC19" s="17"/>
    </row>
    <row r="20" customFormat="false" ht="12.75" hidden="false" customHeight="false" outlineLevel="0" collapsed="false">
      <c r="B20" s="18" t="n">
        <v>16</v>
      </c>
      <c r="C20" s="19" t="s">
        <v>51</v>
      </c>
      <c r="D20" s="20" t="s">
        <v>35</v>
      </c>
      <c r="E20" s="21" t="n">
        <v>5</v>
      </c>
      <c r="F20" s="22" t="n">
        <v>5</v>
      </c>
      <c r="G20" s="22" t="n">
        <v>5</v>
      </c>
      <c r="H20" s="22" t="n">
        <v>6</v>
      </c>
      <c r="I20" s="22" t="n">
        <v>5</v>
      </c>
      <c r="J20" s="22" t="n">
        <v>5</v>
      </c>
      <c r="K20" s="22" t="n">
        <v>5</v>
      </c>
      <c r="L20" s="22" t="n">
        <v>5</v>
      </c>
      <c r="M20" s="22" t="n">
        <v>6</v>
      </c>
      <c r="N20" s="22" t="n">
        <v>5</v>
      </c>
      <c r="O20" s="22" t="n">
        <v>5</v>
      </c>
      <c r="P20" s="14"/>
      <c r="Q20" s="14"/>
      <c r="R20" s="14"/>
      <c r="S20" s="14"/>
      <c r="T20" s="14"/>
      <c r="U20" s="14"/>
      <c r="V20" s="14"/>
      <c r="W20" s="14"/>
      <c r="X20" s="21" t="n">
        <v>7</v>
      </c>
      <c r="Y20" s="22" t="n">
        <v>0</v>
      </c>
      <c r="Z20" s="23"/>
      <c r="AA20" s="18" t="n">
        <v>0</v>
      </c>
      <c r="AB20" s="16"/>
      <c r="AC20" s="17"/>
    </row>
    <row r="21" customFormat="false" ht="12.75" hidden="false" customHeight="false" outlineLevel="0" collapsed="false">
      <c r="B21" s="18" t="n">
        <v>17</v>
      </c>
      <c r="C21" s="19" t="s">
        <v>52</v>
      </c>
      <c r="D21" s="20" t="s">
        <v>32</v>
      </c>
      <c r="E21" s="21" t="n">
        <v>3</v>
      </c>
      <c r="F21" s="22" t="n">
        <v>5</v>
      </c>
      <c r="G21" s="22" t="n">
        <v>3</v>
      </c>
      <c r="H21" s="22" t="n">
        <v>2</v>
      </c>
      <c r="I21" s="22" t="n">
        <v>3</v>
      </c>
      <c r="J21" s="22" t="n">
        <v>3</v>
      </c>
      <c r="K21" s="22" t="n">
        <v>3</v>
      </c>
      <c r="L21" s="22" t="n">
        <v>4</v>
      </c>
      <c r="M21" s="22" t="n">
        <v>4</v>
      </c>
      <c r="N21" s="22" t="n">
        <v>5</v>
      </c>
      <c r="O21" s="22" t="n">
        <v>4</v>
      </c>
      <c r="P21" s="14"/>
      <c r="Q21" s="14"/>
      <c r="R21" s="14"/>
      <c r="S21" s="14"/>
      <c r="T21" s="14"/>
      <c r="U21" s="14"/>
      <c r="V21" s="14"/>
      <c r="W21" s="14"/>
      <c r="X21" s="21" t="n">
        <v>40</v>
      </c>
      <c r="Y21" s="22" t="n">
        <v>8</v>
      </c>
      <c r="Z21" s="23"/>
      <c r="AA21" s="18" t="n">
        <v>2</v>
      </c>
      <c r="AB21" s="16"/>
      <c r="AC21" s="17"/>
    </row>
    <row r="22" customFormat="false" ht="12.75" hidden="false" customHeight="false" outlineLevel="0" collapsed="false">
      <c r="B22" s="18" t="n">
        <v>18</v>
      </c>
      <c r="C22" s="19" t="s">
        <v>53</v>
      </c>
      <c r="D22" s="20" t="s">
        <v>35</v>
      </c>
      <c r="E22" s="21" t="n">
        <v>5</v>
      </c>
      <c r="F22" s="22" t="n">
        <v>5</v>
      </c>
      <c r="G22" s="22" t="n">
        <v>5</v>
      </c>
      <c r="H22" s="22" t="n">
        <v>5</v>
      </c>
      <c r="I22" s="22" t="n">
        <v>5</v>
      </c>
      <c r="J22" s="22" t="n">
        <v>6</v>
      </c>
      <c r="K22" s="22" t="n">
        <v>6</v>
      </c>
      <c r="L22" s="22" t="n">
        <v>5</v>
      </c>
      <c r="M22" s="22" t="n">
        <v>5</v>
      </c>
      <c r="N22" s="22" t="n">
        <v>5</v>
      </c>
      <c r="O22" s="22" t="n">
        <v>5</v>
      </c>
      <c r="P22" s="14"/>
      <c r="Q22" s="14"/>
      <c r="R22" s="14"/>
      <c r="S22" s="14"/>
      <c r="T22" s="14"/>
      <c r="U22" s="14"/>
      <c r="V22" s="14"/>
      <c r="W22" s="14"/>
      <c r="X22" s="21" t="n">
        <v>0</v>
      </c>
      <c r="Y22" s="22" t="n">
        <v>0</v>
      </c>
      <c r="Z22" s="23"/>
      <c r="AA22" s="18" t="n">
        <v>0</v>
      </c>
      <c r="AB22" s="16"/>
      <c r="AC22" s="17"/>
    </row>
    <row r="23" customFormat="false" ht="12.75" hidden="false" customHeight="false" outlineLevel="0" collapsed="false">
      <c r="B23" s="18" t="n">
        <v>19</v>
      </c>
      <c r="C23" s="19" t="s">
        <v>54</v>
      </c>
      <c r="D23" s="20" t="s">
        <v>32</v>
      </c>
      <c r="E23" s="21" t="n">
        <v>4</v>
      </c>
      <c r="F23" s="22" t="n">
        <v>5</v>
      </c>
      <c r="G23" s="22" t="n">
        <v>3</v>
      </c>
      <c r="H23" s="22" t="n">
        <v>4</v>
      </c>
      <c r="I23" s="22" t="n">
        <v>2</v>
      </c>
      <c r="J23" s="22" t="n">
        <v>4</v>
      </c>
      <c r="K23" s="22" t="n">
        <v>4</v>
      </c>
      <c r="L23" s="22" t="n">
        <v>5</v>
      </c>
      <c r="M23" s="22" t="n">
        <v>6</v>
      </c>
      <c r="N23" s="22" t="n">
        <v>4</v>
      </c>
      <c r="O23" s="22" t="n">
        <v>5</v>
      </c>
      <c r="P23" s="14"/>
      <c r="Q23" s="14"/>
      <c r="R23" s="14"/>
      <c r="S23" s="14"/>
      <c r="T23" s="14"/>
      <c r="U23" s="14"/>
      <c r="V23" s="14"/>
      <c r="W23" s="14"/>
      <c r="X23" s="21" t="n">
        <v>122</v>
      </c>
      <c r="Y23" s="22" t="n">
        <v>5</v>
      </c>
      <c r="Z23" s="23"/>
      <c r="AA23" s="18" t="n">
        <v>1</v>
      </c>
      <c r="AB23" s="16"/>
      <c r="AC23" s="17"/>
    </row>
    <row r="24" customFormat="false" ht="12.75" hidden="false" customHeight="true" outlineLevel="0" collapsed="false">
      <c r="B24" s="25"/>
      <c r="C24" s="26"/>
      <c r="D24" s="26"/>
      <c r="E24" s="27" t="s">
        <v>4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8"/>
      <c r="Y24" s="28"/>
      <c r="Z24" s="28"/>
      <c r="AA24" s="29"/>
    </row>
    <row r="25" customFormat="false" ht="12.75" hidden="false" customHeight="false" outlineLevel="0" collapsed="false">
      <c r="B25" s="30" t="s">
        <v>55</v>
      </c>
      <c r="C25" s="30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  <c r="Q25" s="33"/>
      <c r="R25" s="33"/>
      <c r="S25" s="33"/>
      <c r="T25" s="33"/>
      <c r="U25" s="33"/>
      <c r="V25" s="33"/>
      <c r="W25" s="33"/>
      <c r="X25" s="28"/>
      <c r="Y25" s="28"/>
      <c r="Z25" s="28"/>
      <c r="AA25" s="29"/>
    </row>
    <row r="26" customFormat="false" ht="12.75" hidden="false" customHeight="true" outlineLevel="0" collapsed="false">
      <c r="B26" s="34" t="s">
        <v>56</v>
      </c>
      <c r="C26" s="34"/>
      <c r="D26" s="34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5" t="s">
        <v>57</v>
      </c>
      <c r="Q26" s="35"/>
      <c r="R26" s="35"/>
      <c r="S26" s="35"/>
      <c r="T26" s="35"/>
      <c r="U26" s="35"/>
      <c r="V26" s="35"/>
      <c r="W26" s="35"/>
      <c r="X26" s="36" t="n">
        <v>19</v>
      </c>
      <c r="Y26" s="36"/>
      <c r="Z26" s="36"/>
      <c r="AA26" s="36"/>
    </row>
    <row r="27" customFormat="false" ht="12.75" hidden="false" customHeight="true" outlineLevel="0" collapsed="false">
      <c r="B27" s="34" t="s">
        <v>58</v>
      </c>
      <c r="C27" s="34"/>
      <c r="D27" s="34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7" t="s">
        <v>59</v>
      </c>
      <c r="Q27" s="37"/>
      <c r="R27" s="37"/>
      <c r="S27" s="37"/>
      <c r="T27" s="37"/>
      <c r="U27" s="37"/>
      <c r="V27" s="37"/>
      <c r="W27" s="37"/>
      <c r="X27" s="38"/>
      <c r="Y27" s="38"/>
      <c r="Z27" s="38"/>
      <c r="AA27" s="38"/>
    </row>
    <row r="28" customFormat="false" ht="12.75" hidden="false" customHeight="true" outlineLevel="0" collapsed="false">
      <c r="B28" s="34" t="s">
        <v>60</v>
      </c>
      <c r="C28" s="34"/>
      <c r="D28" s="34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7" t="s">
        <v>61</v>
      </c>
      <c r="Q28" s="37"/>
      <c r="R28" s="37"/>
      <c r="S28" s="37"/>
      <c r="T28" s="37"/>
      <c r="U28" s="37"/>
      <c r="V28" s="37"/>
      <c r="W28" s="37"/>
      <c r="X28" s="38"/>
      <c r="Y28" s="38"/>
      <c r="Z28" s="38"/>
      <c r="AA28" s="38"/>
    </row>
    <row r="29" customFormat="false" ht="12.75" hidden="false" customHeight="true" outlineLevel="0" collapsed="false">
      <c r="B29" s="34" t="s">
        <v>62</v>
      </c>
      <c r="C29" s="34"/>
      <c r="D29" s="34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7" t="s">
        <v>63</v>
      </c>
      <c r="Q29" s="37"/>
      <c r="R29" s="37"/>
      <c r="S29" s="37"/>
      <c r="T29" s="37"/>
      <c r="U29" s="37"/>
      <c r="V29" s="37"/>
      <c r="W29" s="37"/>
      <c r="X29" s="38"/>
      <c r="Y29" s="38"/>
      <c r="Z29" s="38"/>
      <c r="AA29" s="38"/>
    </row>
    <row r="30" customFormat="false" ht="12.75" hidden="false" customHeight="true" outlineLevel="0" collapsed="false">
      <c r="B30" s="34" t="s">
        <v>64</v>
      </c>
      <c r="C30" s="34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9" t="s">
        <v>65</v>
      </c>
      <c r="Q30" s="39"/>
      <c r="R30" s="39"/>
      <c r="S30" s="39"/>
      <c r="T30" s="39"/>
      <c r="U30" s="39"/>
      <c r="V30" s="39"/>
      <c r="W30" s="39"/>
      <c r="X30" s="40"/>
      <c r="Y30" s="40"/>
      <c r="Z30" s="40"/>
      <c r="AA30" s="40"/>
    </row>
    <row r="31" customFormat="false" ht="12.75" hidden="false" customHeight="true" outlineLevel="0" collapsed="false">
      <c r="B31" s="41" t="s">
        <v>65</v>
      </c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customFormat="false" ht="12.75" hidden="false" customHeight="true" outlineLevel="0" collapsed="false">
      <c r="B32" s="43" t="s">
        <v>66</v>
      </c>
      <c r="C32" s="43"/>
      <c r="D32" s="43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customFormat="false" ht="26.25" hidden="false" customHeight="true" outlineLevel="0" collapsed="false">
      <c r="B33" s="44" t="s">
        <v>67</v>
      </c>
      <c r="C33" s="44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</sheetData>
  <mergeCells count="50">
    <mergeCell ref="B2:B4"/>
    <mergeCell ref="C2:C4"/>
    <mergeCell ref="D2:D4"/>
    <mergeCell ref="E2:O2"/>
    <mergeCell ref="P2:W2"/>
    <mergeCell ref="X2:Z3"/>
    <mergeCell ref="AA2:AA4"/>
    <mergeCell ref="AB2:AB4"/>
    <mergeCell ref="AC2:AC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E24:W24"/>
    <mergeCell ref="X24:Z25"/>
    <mergeCell ref="AA24:AA25"/>
    <mergeCell ref="B25:D25"/>
    <mergeCell ref="B26:D26"/>
    <mergeCell ref="P26:W26"/>
    <mergeCell ref="X26:AA26"/>
    <mergeCell ref="B27:D27"/>
    <mergeCell ref="P27:W27"/>
    <mergeCell ref="X27:AA27"/>
    <mergeCell ref="B28:D28"/>
    <mergeCell ref="P28:W28"/>
    <mergeCell ref="X28:AA28"/>
    <mergeCell ref="B29:D29"/>
    <mergeCell ref="P29:W29"/>
    <mergeCell ref="X29:AA29"/>
    <mergeCell ref="B30:D30"/>
    <mergeCell ref="P30:W30"/>
    <mergeCell ref="X30:AA30"/>
    <mergeCell ref="B31:D31"/>
    <mergeCell ref="B32:D32"/>
    <mergeCell ref="B33:D33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2:AE34"/>
  <sheetViews>
    <sheetView showFormulas="false" showGridLines="true" showRowColHeaders="true" showZeros="true" rightToLeft="false" tabSelected="false" showOutlineSymbols="true" defaultGridColor="true" view="normal" topLeftCell="B2" colorId="64" zoomScale="100" zoomScaleNormal="100" zoomScalePageLayoutView="100" workbookViewId="0">
      <selection pane="topLeft" activeCell="U16" activeCellId="0" sqref="U16"/>
    </sheetView>
  </sheetViews>
  <sheetFormatPr defaultColWidth="8.74609375" defaultRowHeight="12.75" zeroHeight="false" outlineLevelRow="0" outlineLevelCol="0"/>
  <cols>
    <col collapsed="false" customWidth="true" hidden="false" outlineLevel="0" max="1" min="1" style="0" width="2.85"/>
    <col collapsed="false" customWidth="true" hidden="false" outlineLevel="0" max="2" min="2" style="0" width="3.58"/>
    <col collapsed="false" customWidth="true" hidden="false" outlineLevel="0" max="3" min="3" style="0" width="11.85"/>
    <col collapsed="false" customWidth="true" hidden="false" outlineLevel="0" max="4" min="4" style="0" width="14.29"/>
    <col collapsed="false" customWidth="true" hidden="false" outlineLevel="0" max="22" min="5" style="0" width="4.14"/>
    <col collapsed="false" customWidth="true" hidden="false" outlineLevel="0" max="23" min="23" style="0" width="5.43"/>
    <col collapsed="false" customWidth="true" hidden="false" outlineLevel="0" max="27" min="24" style="0" width="5.71"/>
    <col collapsed="false" customWidth="true" hidden="false" outlineLevel="0" max="28" min="28" style="0" width="10.42"/>
    <col collapsed="false" customWidth="true" hidden="false" outlineLevel="0" max="29" min="29" style="0" width="7.43"/>
  </cols>
  <sheetData>
    <row r="2" customFormat="false" ht="12.75" hidden="false" customHeight="true" outlineLevel="0" collapsed="false">
      <c r="B2" s="1" t="s">
        <v>0</v>
      </c>
      <c r="C2" s="2" t="s">
        <v>1</v>
      </c>
      <c r="D2" s="2" t="s">
        <v>2</v>
      </c>
      <c r="E2" s="3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27" t="s">
        <v>4</v>
      </c>
      <c r="Q2" s="27"/>
      <c r="R2" s="27"/>
      <c r="S2" s="27"/>
      <c r="T2" s="27"/>
      <c r="U2" s="27"/>
      <c r="V2" s="27"/>
      <c r="W2" s="27"/>
      <c r="X2" s="2" t="s">
        <v>5</v>
      </c>
      <c r="Y2" s="2"/>
      <c r="Z2" s="2"/>
      <c r="AA2" s="1" t="s">
        <v>6</v>
      </c>
      <c r="AB2" s="1" t="s">
        <v>7</v>
      </c>
      <c r="AC2" s="1" t="s">
        <v>8</v>
      </c>
    </row>
    <row r="3" customFormat="false" ht="12.75" hidden="false" customHeight="true" outlineLevel="0" collapsed="false">
      <c r="B3" s="1"/>
      <c r="C3" s="1"/>
      <c r="D3" s="1"/>
      <c r="E3" s="4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5" t="s">
        <v>18</v>
      </c>
      <c r="O3" s="5" t="s">
        <v>19</v>
      </c>
      <c r="P3" s="46" t="s">
        <v>20</v>
      </c>
      <c r="Q3" s="47" t="s">
        <v>21</v>
      </c>
      <c r="R3" s="47" t="s">
        <v>22</v>
      </c>
      <c r="S3" s="47" t="s">
        <v>23</v>
      </c>
      <c r="T3" s="47" t="s">
        <v>24</v>
      </c>
      <c r="U3" s="47" t="s">
        <v>25</v>
      </c>
      <c r="V3" s="47" t="s">
        <v>26</v>
      </c>
      <c r="W3" s="48" t="s">
        <v>27</v>
      </c>
      <c r="X3" s="2"/>
      <c r="Y3" s="2"/>
      <c r="Z3" s="2"/>
      <c r="AA3" s="1"/>
      <c r="AB3" s="1"/>
      <c r="AC3" s="1"/>
    </row>
    <row r="4" customFormat="false" ht="75" hidden="false" customHeight="true" outlineLevel="0" collapsed="false">
      <c r="B4" s="1"/>
      <c r="C4" s="1"/>
      <c r="D4" s="1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46"/>
      <c r="Q4" s="47"/>
      <c r="R4" s="47"/>
      <c r="S4" s="47"/>
      <c r="T4" s="47"/>
      <c r="U4" s="47"/>
      <c r="V4" s="47"/>
      <c r="W4" s="48"/>
      <c r="X4" s="1" t="s">
        <v>28</v>
      </c>
      <c r="Y4" s="1" t="s">
        <v>29</v>
      </c>
      <c r="Z4" s="1" t="s">
        <v>30</v>
      </c>
      <c r="AA4" s="1"/>
      <c r="AB4" s="1"/>
      <c r="AC4" s="1"/>
    </row>
    <row r="5" customFormat="false" ht="18" hidden="false" customHeight="true" outlineLevel="0" collapsed="false">
      <c r="B5" s="9" t="n">
        <v>1</v>
      </c>
      <c r="C5" s="10" t="s">
        <v>31</v>
      </c>
      <c r="D5" s="11" t="s">
        <v>32</v>
      </c>
      <c r="E5" s="12" t="n">
        <v>6</v>
      </c>
      <c r="F5" s="13" t="n">
        <v>3</v>
      </c>
      <c r="G5" s="13" t="n">
        <v>4</v>
      </c>
      <c r="H5" s="13" t="n">
        <v>2</v>
      </c>
      <c r="I5" s="13" t="n">
        <v>2</v>
      </c>
      <c r="J5" s="13" t="n">
        <v>3</v>
      </c>
      <c r="K5" s="13" t="n">
        <v>6</v>
      </c>
      <c r="L5" s="13" t="n">
        <v>4</v>
      </c>
      <c r="M5" s="13" t="n">
        <v>4</v>
      </c>
      <c r="N5" s="13" t="n">
        <v>5</v>
      </c>
      <c r="O5" s="49" t="n">
        <v>3</v>
      </c>
      <c r="P5" s="50" t="n">
        <f aca="false">COUNTIF(E5:O5,6)</f>
        <v>2</v>
      </c>
      <c r="Q5" s="51" t="n">
        <f aca="false">COUNTIF(E5:O5,5)</f>
        <v>1</v>
      </c>
      <c r="R5" s="52" t="n">
        <f aca="false">COUNTIF(E5:O5,4)</f>
        <v>3</v>
      </c>
      <c r="S5" s="51" t="n">
        <f aca="false">COUNTIF(E5:O5,3)</f>
        <v>3</v>
      </c>
      <c r="T5" s="51" t="n">
        <f aca="false">COUNTIF(F5:P5,3)</f>
        <v>3</v>
      </c>
      <c r="U5" s="51" t="n">
        <f aca="false">COUNTIF(G5:Q5,3)</f>
        <v>2</v>
      </c>
      <c r="V5" s="51" t="n">
        <f aca="false">COUNTIF(H5:R5," ")</f>
        <v>0</v>
      </c>
      <c r="W5" s="51" t="n">
        <f aca="false">COUNTIF(I5:S5,"zw")</f>
        <v>0</v>
      </c>
      <c r="X5" s="53" t="n">
        <v>45</v>
      </c>
      <c r="Y5" s="13" t="n">
        <v>0</v>
      </c>
      <c r="Z5" s="54" t="n">
        <f aca="false">SUM(X5:Y5)</f>
        <v>45</v>
      </c>
      <c r="AA5" s="9" t="n">
        <v>2</v>
      </c>
      <c r="AB5" s="55" t="n">
        <f aca="false">(1440-Z5)/1440</f>
        <v>0.96875</v>
      </c>
      <c r="AC5" s="56" t="n">
        <f aca="false">AVERAGE(E5:O5)</f>
        <v>3.81818181818182</v>
      </c>
    </row>
    <row r="6" customFormat="false" ht="12.75" hidden="false" customHeight="false" outlineLevel="0" collapsed="false">
      <c r="B6" s="18" t="n">
        <v>2</v>
      </c>
      <c r="C6" s="19" t="s">
        <v>33</v>
      </c>
      <c r="D6" s="20" t="s">
        <v>32</v>
      </c>
      <c r="E6" s="21" t="n">
        <v>4</v>
      </c>
      <c r="F6" s="22" t="n">
        <v>4</v>
      </c>
      <c r="G6" s="22" t="n">
        <v>5</v>
      </c>
      <c r="H6" s="22" t="n">
        <v>4</v>
      </c>
      <c r="I6" s="22" t="n">
        <v>4</v>
      </c>
      <c r="J6" s="22" t="n">
        <v>4</v>
      </c>
      <c r="K6" s="22" t="n">
        <v>4</v>
      </c>
      <c r="L6" s="22" t="n">
        <v>5</v>
      </c>
      <c r="M6" s="22" t="n">
        <v>5</v>
      </c>
      <c r="N6" s="22" t="n">
        <v>5</v>
      </c>
      <c r="O6" s="57" t="n">
        <v>4</v>
      </c>
      <c r="P6" s="50" t="n">
        <f aca="false">COUNTIF(E6:O6,6)</f>
        <v>0</v>
      </c>
      <c r="Q6" s="51" t="n">
        <f aca="false">COUNTIF(E6:O6,5)</f>
        <v>4</v>
      </c>
      <c r="R6" s="52" t="n">
        <f aca="false">COUNTIF(E6:O6,4)</f>
        <v>7</v>
      </c>
      <c r="S6" s="51" t="n">
        <f aca="false">COUNTIF(E6:O6,3)</f>
        <v>0</v>
      </c>
      <c r="T6" s="58"/>
      <c r="U6" s="58"/>
      <c r="V6" s="51" t="n">
        <f aca="false">COUNTIF(H6:R6," ")</f>
        <v>0</v>
      </c>
      <c r="W6" s="51" t="n">
        <f aca="false">COUNTIF(I6:S6,"zw")</f>
        <v>0</v>
      </c>
      <c r="X6" s="59" t="n">
        <v>23</v>
      </c>
      <c r="Y6" s="22" t="n">
        <v>0</v>
      </c>
      <c r="Z6" s="15" t="n">
        <f aca="false">SUM(X6:Y6)</f>
        <v>23</v>
      </c>
      <c r="AA6" s="18" t="n">
        <v>0</v>
      </c>
      <c r="AB6" s="60" t="n">
        <f aca="false">(1440-Z6)/1440</f>
        <v>0.984027777777778</v>
      </c>
      <c r="AC6" s="17" t="n">
        <f aca="false">AVERAGE(E6:O6)</f>
        <v>4.36363636363636</v>
      </c>
    </row>
    <row r="7" customFormat="false" ht="12.75" hidden="false" customHeight="false" outlineLevel="0" collapsed="false">
      <c r="B7" s="18" t="n">
        <v>3</v>
      </c>
      <c r="C7" s="19" t="s">
        <v>34</v>
      </c>
      <c r="D7" s="20" t="s">
        <v>35</v>
      </c>
      <c r="E7" s="21" t="n">
        <v>4</v>
      </c>
      <c r="F7" s="22" t="n">
        <v>5</v>
      </c>
      <c r="G7" s="22" t="n">
        <v>4</v>
      </c>
      <c r="H7" s="22" t="n">
        <v>4</v>
      </c>
      <c r="I7" s="22" t="n">
        <v>3</v>
      </c>
      <c r="J7" s="22" t="n">
        <v>5</v>
      </c>
      <c r="K7" s="22" t="n">
        <v>6</v>
      </c>
      <c r="L7" s="22" t="n">
        <v>5</v>
      </c>
      <c r="M7" s="22" t="n">
        <v>5</v>
      </c>
      <c r="N7" s="22" t="n">
        <v>5</v>
      </c>
      <c r="O7" s="57" t="n">
        <v>5</v>
      </c>
      <c r="P7" s="50" t="n">
        <f aca="false">COUNTIF(E7:O7,6)</f>
        <v>1</v>
      </c>
      <c r="Q7" s="51" t="n">
        <f aca="false">COUNTIF(E7:O7,5)</f>
        <v>6</v>
      </c>
      <c r="R7" s="52" t="n">
        <f aca="false">COUNTIF(E7:O7,4)</f>
        <v>3</v>
      </c>
      <c r="S7" s="51" t="n">
        <f aca="false">COUNTIF(E7:O7,3)</f>
        <v>1</v>
      </c>
      <c r="T7" s="58"/>
      <c r="U7" s="58"/>
      <c r="V7" s="51" t="n">
        <f aca="false">COUNTIF(H7:R7," ")</f>
        <v>0</v>
      </c>
      <c r="W7" s="51" t="n">
        <f aca="false">COUNTIF(I7:S7,"zw")</f>
        <v>0</v>
      </c>
      <c r="X7" s="59" t="n">
        <v>0</v>
      </c>
      <c r="Y7" s="22" t="n">
        <v>0</v>
      </c>
      <c r="Z7" s="15" t="n">
        <f aca="false">SUM(X7:Y7)</f>
        <v>0</v>
      </c>
      <c r="AA7" s="18" t="n">
        <v>0</v>
      </c>
      <c r="AB7" s="60" t="n">
        <f aca="false">(1440-Z7)/1440</f>
        <v>1</v>
      </c>
      <c r="AC7" s="17" t="n">
        <f aca="false">AVERAGE(E7:O7)</f>
        <v>4.63636363636364</v>
      </c>
    </row>
    <row r="8" customFormat="false" ht="12.75" hidden="false" customHeight="false" outlineLevel="0" collapsed="false">
      <c r="B8" s="18" t="n">
        <v>4</v>
      </c>
      <c r="C8" s="19" t="s">
        <v>36</v>
      </c>
      <c r="D8" s="20" t="s">
        <v>35</v>
      </c>
      <c r="E8" s="21" t="n">
        <v>4</v>
      </c>
      <c r="F8" s="22" t="n">
        <v>5</v>
      </c>
      <c r="G8" s="22" t="n">
        <v>4</v>
      </c>
      <c r="H8" s="22" t="n">
        <v>4</v>
      </c>
      <c r="I8" s="22" t="n">
        <v>5</v>
      </c>
      <c r="J8" s="22" t="n">
        <v>5</v>
      </c>
      <c r="K8" s="22" t="n">
        <v>5</v>
      </c>
      <c r="L8" s="22" t="n">
        <v>5</v>
      </c>
      <c r="M8" s="24" t="s">
        <v>37</v>
      </c>
      <c r="N8" s="22" t="n">
        <v>5</v>
      </c>
      <c r="O8" s="57" t="n">
        <v>5</v>
      </c>
      <c r="P8" s="50" t="n">
        <f aca="false">COUNTIF(E8:O8,6)</f>
        <v>0</v>
      </c>
      <c r="Q8" s="51" t="n">
        <f aca="false">COUNTIF(E8:O8,5)</f>
        <v>7</v>
      </c>
      <c r="R8" s="52" t="n">
        <f aca="false">COUNTIF(E8:O8,4)</f>
        <v>3</v>
      </c>
      <c r="S8" s="51" t="n">
        <f aca="false">COUNTIF(E8:O8,3)</f>
        <v>0</v>
      </c>
      <c r="T8" s="58"/>
      <c r="U8" s="58"/>
      <c r="V8" s="51" t="n">
        <f aca="false">COUNTIF(H8:R8," ")</f>
        <v>0</v>
      </c>
      <c r="W8" s="51" t="n">
        <f aca="false">COUNTIF(I8:S8,"zw")</f>
        <v>0</v>
      </c>
      <c r="X8" s="59" t="n">
        <v>3</v>
      </c>
      <c r="Y8" s="22" t="n">
        <v>0</v>
      </c>
      <c r="Z8" s="15" t="n">
        <f aca="false">SUM(X8:Y8)</f>
        <v>3</v>
      </c>
      <c r="AA8" s="18" t="n">
        <v>0</v>
      </c>
      <c r="AB8" s="60" t="n">
        <f aca="false">(1440-Z8)/1440</f>
        <v>0.997916666666667</v>
      </c>
      <c r="AC8" s="17" t="n">
        <f aca="false">AVERAGE(E8:O8)</f>
        <v>4.7</v>
      </c>
    </row>
    <row r="9" customFormat="false" ht="12.75" hidden="false" customHeight="false" outlineLevel="0" collapsed="false">
      <c r="B9" s="18" t="n">
        <v>5</v>
      </c>
      <c r="C9" s="19" t="s">
        <v>38</v>
      </c>
      <c r="D9" s="20" t="s">
        <v>32</v>
      </c>
      <c r="E9" s="21" t="n">
        <v>2</v>
      </c>
      <c r="F9" s="22" t="n">
        <v>3</v>
      </c>
      <c r="G9" s="22" t="n">
        <v>3</v>
      </c>
      <c r="H9" s="22" t="n">
        <v>4</v>
      </c>
      <c r="I9" s="22" t="n">
        <v>2</v>
      </c>
      <c r="J9" s="22" t="n">
        <v>4</v>
      </c>
      <c r="K9" s="22" t="n">
        <v>4</v>
      </c>
      <c r="L9" s="22" t="n">
        <v>4</v>
      </c>
      <c r="M9" s="22" t="n">
        <v>3</v>
      </c>
      <c r="N9" s="22" t="n">
        <v>5</v>
      </c>
      <c r="O9" s="57" t="n">
        <v>4</v>
      </c>
      <c r="P9" s="50" t="n">
        <f aca="false">COUNTIF(E9:O9,6)</f>
        <v>0</v>
      </c>
      <c r="Q9" s="51" t="n">
        <f aca="false">COUNTIF(E9:O9,5)</f>
        <v>1</v>
      </c>
      <c r="R9" s="52" t="n">
        <f aca="false">COUNTIF(E9:O9,4)</f>
        <v>5</v>
      </c>
      <c r="S9" s="51" t="n">
        <f aca="false">COUNTIF(E9:O9,3)</f>
        <v>3</v>
      </c>
      <c r="T9" s="58"/>
      <c r="U9" s="58"/>
      <c r="V9" s="51" t="n">
        <f aca="false">COUNTIF(H9:R9," ")</f>
        <v>0</v>
      </c>
      <c r="W9" s="51" t="n">
        <f aca="false">COUNTIF(I9:S9,"zw")</f>
        <v>0</v>
      </c>
      <c r="X9" s="59" t="n">
        <v>49</v>
      </c>
      <c r="Y9" s="22" t="n">
        <v>0</v>
      </c>
      <c r="Z9" s="15" t="n">
        <f aca="false">SUM(X9:Y9)</f>
        <v>49</v>
      </c>
      <c r="AA9" s="18" t="n">
        <v>4</v>
      </c>
      <c r="AB9" s="60" t="n">
        <f aca="false">(1440-Z9)/1440</f>
        <v>0.965972222222222</v>
      </c>
      <c r="AC9" s="17" t="n">
        <f aca="false">AVERAGE(E9:O9)</f>
        <v>3.45454545454545</v>
      </c>
    </row>
    <row r="10" customFormat="false" ht="12.75" hidden="false" customHeight="false" outlineLevel="0" collapsed="false">
      <c r="B10" s="18" t="n">
        <v>6</v>
      </c>
      <c r="C10" s="19" t="s">
        <v>39</v>
      </c>
      <c r="D10" s="20" t="s">
        <v>40</v>
      </c>
      <c r="E10" s="21" t="n">
        <v>4</v>
      </c>
      <c r="F10" s="22" t="n">
        <v>4</v>
      </c>
      <c r="G10" s="22" t="n">
        <v>3</v>
      </c>
      <c r="H10" s="22" t="n">
        <v>3</v>
      </c>
      <c r="I10" s="22" t="n">
        <v>2</v>
      </c>
      <c r="J10" s="22" t="n">
        <v>4</v>
      </c>
      <c r="K10" s="22" t="n">
        <v>4</v>
      </c>
      <c r="L10" s="22" t="n">
        <v>4</v>
      </c>
      <c r="M10" s="22" t="n">
        <v>4</v>
      </c>
      <c r="N10" s="24" t="s">
        <v>68</v>
      </c>
      <c r="O10" s="57" t="n">
        <v>5</v>
      </c>
      <c r="P10" s="50" t="n">
        <f aca="false">COUNTIF(E10:O10,6)</f>
        <v>0</v>
      </c>
      <c r="Q10" s="51" t="n">
        <f aca="false">COUNTIF(E10:O10,5)</f>
        <v>1</v>
      </c>
      <c r="R10" s="52" t="n">
        <f aca="false">COUNTIF(E10:O10,4)</f>
        <v>6</v>
      </c>
      <c r="S10" s="51" t="n">
        <f aca="false">COUNTIF(E10:O10,3)</f>
        <v>2</v>
      </c>
      <c r="T10" s="58"/>
      <c r="U10" s="58"/>
      <c r="V10" s="51" t="n">
        <f aca="false">COUNTIF(H10:R10," ")</f>
        <v>0</v>
      </c>
      <c r="W10" s="51" t="n">
        <f aca="false">COUNTIF(I10:S10,"zw")</f>
        <v>1</v>
      </c>
      <c r="X10" s="59" t="n">
        <v>42</v>
      </c>
      <c r="Y10" s="22" t="n">
        <v>0</v>
      </c>
      <c r="Z10" s="15" t="n">
        <f aca="false">SUM(X10:Y10)</f>
        <v>42</v>
      </c>
      <c r="AA10" s="18" t="n">
        <v>6</v>
      </c>
      <c r="AB10" s="60" t="n">
        <f aca="false">(1440-Z10)/1440</f>
        <v>0.970833333333333</v>
      </c>
      <c r="AC10" s="17" t="n">
        <f aca="false">AVERAGE(E10:O10)</f>
        <v>3.7</v>
      </c>
    </row>
    <row r="11" customFormat="false" ht="12.75" hidden="false" customHeight="false" outlineLevel="0" collapsed="false">
      <c r="B11" s="18" t="n">
        <v>7</v>
      </c>
      <c r="C11" s="19" t="s">
        <v>41</v>
      </c>
      <c r="D11" s="20" t="s">
        <v>35</v>
      </c>
      <c r="E11" s="21" t="n">
        <v>4</v>
      </c>
      <c r="F11" s="22" t="n">
        <v>5</v>
      </c>
      <c r="G11" s="22" t="n">
        <v>4</v>
      </c>
      <c r="H11" s="22" t="n">
        <v>3</v>
      </c>
      <c r="I11" s="22" t="n">
        <v>2</v>
      </c>
      <c r="J11" s="22" t="n">
        <v>5</v>
      </c>
      <c r="K11" s="22" t="n">
        <v>5</v>
      </c>
      <c r="L11" s="22" t="n">
        <v>4</v>
      </c>
      <c r="M11" s="22" t="n">
        <v>5</v>
      </c>
      <c r="N11" s="22" t="n">
        <v>5</v>
      </c>
      <c r="O11" s="57" t="n">
        <v>4</v>
      </c>
      <c r="P11" s="50" t="n">
        <f aca="false">COUNTIF(E11:O11,6)</f>
        <v>0</v>
      </c>
      <c r="Q11" s="51" t="n">
        <f aca="false">COUNTIF(E11:O11,5)</f>
        <v>5</v>
      </c>
      <c r="R11" s="52" t="n">
        <f aca="false">COUNTIF(E11:O11,4)</f>
        <v>4</v>
      </c>
      <c r="S11" s="51" t="n">
        <f aca="false">COUNTIF(E11:O11,3)</f>
        <v>1</v>
      </c>
      <c r="T11" s="58"/>
      <c r="U11" s="58"/>
      <c r="V11" s="51" t="n">
        <f aca="false">COUNTIF(H11:R11," ")</f>
        <v>0</v>
      </c>
      <c r="W11" s="51" t="n">
        <f aca="false">COUNTIF(I11:S11,"zw")</f>
        <v>0</v>
      </c>
      <c r="X11" s="59" t="n">
        <v>29</v>
      </c>
      <c r="Y11" s="22" t="n">
        <v>0</v>
      </c>
      <c r="Z11" s="15" t="n">
        <f aca="false">SUM(X11:Y11)</f>
        <v>29</v>
      </c>
      <c r="AA11" s="18" t="n">
        <v>0</v>
      </c>
      <c r="AB11" s="60" t="n">
        <f aca="false">(1440-Z11)/1440</f>
        <v>0.979861111111111</v>
      </c>
      <c r="AC11" s="17" t="n">
        <f aca="false">AVERAGE(E11:O11)</f>
        <v>4.18181818181818</v>
      </c>
    </row>
    <row r="12" customFormat="false" ht="12.75" hidden="false" customHeight="false" outlineLevel="0" collapsed="false">
      <c r="B12" s="18" t="n">
        <v>8</v>
      </c>
      <c r="C12" s="19" t="s">
        <v>42</v>
      </c>
      <c r="D12" s="20" t="s">
        <v>32</v>
      </c>
      <c r="E12" s="21" t="n">
        <v>3</v>
      </c>
      <c r="F12" s="22" t="n">
        <v>4</v>
      </c>
      <c r="G12" s="22" t="n">
        <v>3</v>
      </c>
      <c r="H12" s="22" t="n">
        <v>3</v>
      </c>
      <c r="I12" s="22" t="n">
        <v>2</v>
      </c>
      <c r="J12" s="22" t="n">
        <v>4</v>
      </c>
      <c r="K12" s="22" t="n">
        <v>3</v>
      </c>
      <c r="L12" s="22" t="n">
        <v>4</v>
      </c>
      <c r="M12" s="22" t="n">
        <v>4</v>
      </c>
      <c r="N12" s="22" t="n">
        <v>5</v>
      </c>
      <c r="O12" s="57" t="n">
        <v>2</v>
      </c>
      <c r="P12" s="50" t="n">
        <f aca="false">COUNTIF(E12:O12,6)</f>
        <v>0</v>
      </c>
      <c r="Q12" s="51" t="n">
        <f aca="false">COUNTIF(E12:O12,5)</f>
        <v>1</v>
      </c>
      <c r="R12" s="52" t="n">
        <f aca="false">COUNTIF(E12:O12,4)</f>
        <v>4</v>
      </c>
      <c r="S12" s="51" t="n">
        <f aca="false">COUNTIF(E12:O12,3)</f>
        <v>4</v>
      </c>
      <c r="T12" s="58"/>
      <c r="U12" s="58"/>
      <c r="V12" s="51" t="n">
        <f aca="false">COUNTIF(H12:R12," ")</f>
        <v>0</v>
      </c>
      <c r="W12" s="51" t="n">
        <f aca="false">COUNTIF(I12:S12,"zw")</f>
        <v>0</v>
      </c>
      <c r="X12" s="59" t="n">
        <v>16</v>
      </c>
      <c r="Y12" s="22" t="n">
        <v>1</v>
      </c>
      <c r="Z12" s="15" t="n">
        <f aca="false">SUM(X12:Y12)</f>
        <v>17</v>
      </c>
      <c r="AA12" s="18" t="n">
        <v>1</v>
      </c>
      <c r="AB12" s="60" t="n">
        <f aca="false">(1440-Z12)/1440</f>
        <v>0.988194444444445</v>
      </c>
      <c r="AC12" s="17" t="n">
        <f aca="false">AVERAGE(E12:O12)</f>
        <v>3.36363636363636</v>
      </c>
    </row>
    <row r="13" customFormat="false" ht="12.75" hidden="false" customHeight="false" outlineLevel="0" collapsed="false">
      <c r="B13" s="18" t="n">
        <v>9</v>
      </c>
      <c r="C13" s="19" t="s">
        <v>43</v>
      </c>
      <c r="D13" s="20" t="s">
        <v>44</v>
      </c>
      <c r="E13" s="21" t="n">
        <v>4</v>
      </c>
      <c r="F13" s="22" t="n">
        <v>2</v>
      </c>
      <c r="G13" s="22" t="n">
        <v>2</v>
      </c>
      <c r="H13" s="22" t="n">
        <v>2</v>
      </c>
      <c r="I13" s="22" t="n">
        <v>2</v>
      </c>
      <c r="J13" s="22" t="n">
        <v>3</v>
      </c>
      <c r="K13" s="22" t="n">
        <v>3</v>
      </c>
      <c r="L13" s="22" t="n">
        <v>2</v>
      </c>
      <c r="M13" s="22"/>
      <c r="N13" s="22" t="n">
        <v>5</v>
      </c>
      <c r="O13" s="57" t="n">
        <v>2</v>
      </c>
      <c r="P13" s="50" t="n">
        <f aca="false">COUNTIF(E13:O13,6)</f>
        <v>0</v>
      </c>
      <c r="Q13" s="51" t="n">
        <f aca="false">COUNTIF(E13:O13,5)</f>
        <v>1</v>
      </c>
      <c r="R13" s="52" t="n">
        <f aca="false">COUNTIF(E13:O13,4)</f>
        <v>1</v>
      </c>
      <c r="S13" s="51" t="n">
        <f aca="false">COUNTIF(E13:O13,3)</f>
        <v>2</v>
      </c>
      <c r="T13" s="58"/>
      <c r="U13" s="58"/>
      <c r="V13" s="51" t="n">
        <f aca="false">COUNTIF(H13:R13," ")</f>
        <v>0</v>
      </c>
      <c r="W13" s="51" t="n">
        <f aca="false">COUNTIF(I13:S13,"zw")</f>
        <v>0</v>
      </c>
      <c r="X13" s="59" t="n">
        <v>50</v>
      </c>
      <c r="Y13" s="22" t="n">
        <v>5</v>
      </c>
      <c r="Z13" s="15" t="n">
        <f aca="false">SUM(X13:Y13)</f>
        <v>55</v>
      </c>
      <c r="AA13" s="18" t="n">
        <v>0</v>
      </c>
      <c r="AB13" s="60" t="n">
        <f aca="false">(1440-Z13)/1440</f>
        <v>0.961805555555556</v>
      </c>
      <c r="AC13" s="17" t="n">
        <f aca="false">AVERAGE(E13:O13)</f>
        <v>2.7</v>
      </c>
      <c r="AE13" s="61" t="s">
        <v>69</v>
      </c>
    </row>
    <row r="14" customFormat="false" ht="12.75" hidden="false" customHeight="false" outlineLevel="0" collapsed="false">
      <c r="B14" s="18" t="n">
        <v>10</v>
      </c>
      <c r="C14" s="19" t="s">
        <v>45</v>
      </c>
      <c r="D14" s="20" t="s">
        <v>32</v>
      </c>
      <c r="E14" s="21" t="n">
        <v>4</v>
      </c>
      <c r="F14" s="22" t="n">
        <v>4</v>
      </c>
      <c r="G14" s="22" t="n">
        <v>5</v>
      </c>
      <c r="H14" s="22" t="n">
        <v>4</v>
      </c>
      <c r="I14" s="22" t="n">
        <v>5</v>
      </c>
      <c r="J14" s="22" t="n">
        <v>5</v>
      </c>
      <c r="K14" s="22" t="n">
        <v>5</v>
      </c>
      <c r="L14" s="22" t="n">
        <v>4</v>
      </c>
      <c r="M14" s="22" t="n">
        <v>4</v>
      </c>
      <c r="N14" s="22" t="n">
        <v>5</v>
      </c>
      <c r="O14" s="57" t="n">
        <v>4</v>
      </c>
      <c r="P14" s="50" t="n">
        <f aca="false">COUNTIF(E14:O14,6)</f>
        <v>0</v>
      </c>
      <c r="Q14" s="51" t="n">
        <f aca="false">COUNTIF(E14:O14,5)</f>
        <v>5</v>
      </c>
      <c r="R14" s="52" t="n">
        <f aca="false">COUNTIF(E14:O14,4)</f>
        <v>6</v>
      </c>
      <c r="S14" s="51" t="n">
        <f aca="false">COUNTIF(E14:O14,3)</f>
        <v>0</v>
      </c>
      <c r="T14" s="58"/>
      <c r="U14" s="58"/>
      <c r="V14" s="51" t="n">
        <f aca="false">COUNTIF(H14:R14," ")</f>
        <v>0</v>
      </c>
      <c r="W14" s="51" t="n">
        <f aca="false">COUNTIF(I14:S14,"zw")</f>
        <v>0</v>
      </c>
      <c r="X14" s="59" t="n">
        <v>29</v>
      </c>
      <c r="Y14" s="22" t="n">
        <v>0</v>
      </c>
      <c r="Z14" s="15" t="n">
        <f aca="false">SUM(X14:Y14)</f>
        <v>29</v>
      </c>
      <c r="AA14" s="18" t="n">
        <v>1</v>
      </c>
      <c r="AB14" s="60" t="n">
        <f aca="false">(1440-Z14)/1440</f>
        <v>0.979861111111111</v>
      </c>
      <c r="AC14" s="17" t="n">
        <f aca="false">AVERAGE(E14:O14)</f>
        <v>4.45454545454545</v>
      </c>
    </row>
    <row r="15" customFormat="false" ht="12.75" hidden="false" customHeight="false" outlineLevel="0" collapsed="false">
      <c r="B15" s="18" t="n">
        <v>11</v>
      </c>
      <c r="C15" s="19" t="s">
        <v>46</v>
      </c>
      <c r="D15" s="20" t="s">
        <v>35</v>
      </c>
      <c r="E15" s="21" t="n">
        <v>4</v>
      </c>
      <c r="F15" s="22" t="n">
        <v>5</v>
      </c>
      <c r="G15" s="22" t="n">
        <v>5</v>
      </c>
      <c r="H15" s="22" t="n">
        <v>4</v>
      </c>
      <c r="I15" s="22" t="n">
        <v>3</v>
      </c>
      <c r="J15" s="22" t="n">
        <v>6</v>
      </c>
      <c r="K15" s="22" t="n">
        <v>5</v>
      </c>
      <c r="L15" s="22" t="n">
        <v>5</v>
      </c>
      <c r="M15" s="22" t="n">
        <v>6</v>
      </c>
      <c r="N15" s="22" t="n">
        <v>5</v>
      </c>
      <c r="O15" s="57" t="n">
        <v>5</v>
      </c>
      <c r="P15" s="50" t="n">
        <f aca="false">COUNTIF(E15:O15,6)</f>
        <v>2</v>
      </c>
      <c r="Q15" s="51" t="n">
        <f aca="false">COUNTIF(E15:O15,5)</f>
        <v>6</v>
      </c>
      <c r="R15" s="52" t="n">
        <f aca="false">COUNTIF(E15:O15,4)</f>
        <v>2</v>
      </c>
      <c r="S15" s="51" t="n">
        <f aca="false">COUNTIF(E15:O15,3)</f>
        <v>1</v>
      </c>
      <c r="T15" s="58"/>
      <c r="U15" s="58"/>
      <c r="V15" s="58"/>
      <c r="W15" s="51" t="n">
        <f aca="false">COUNTIF(I15:S15,"zw")</f>
        <v>0</v>
      </c>
      <c r="X15" s="59" t="n">
        <v>11</v>
      </c>
      <c r="Y15" s="22" t="n">
        <v>0</v>
      </c>
      <c r="Z15" s="15" t="n">
        <f aca="false">SUM(X15:Y15)</f>
        <v>11</v>
      </c>
      <c r="AA15" s="18" t="n">
        <v>0</v>
      </c>
      <c r="AB15" s="60" t="n">
        <f aca="false">(1440-Z15)/1440</f>
        <v>0.992361111111111</v>
      </c>
      <c r="AC15" s="17" t="n">
        <f aca="false">AVERAGE(E15:O15)</f>
        <v>4.81818181818182</v>
      </c>
    </row>
    <row r="16" customFormat="false" ht="12.75" hidden="false" customHeight="false" outlineLevel="0" collapsed="false">
      <c r="B16" s="18" t="n">
        <v>12</v>
      </c>
      <c r="C16" s="19" t="s">
        <v>47</v>
      </c>
      <c r="D16" s="20" t="s">
        <v>35</v>
      </c>
      <c r="E16" s="21" t="n">
        <v>5</v>
      </c>
      <c r="F16" s="22" t="n">
        <v>5</v>
      </c>
      <c r="G16" s="22" t="n">
        <v>5</v>
      </c>
      <c r="H16" s="22" t="n">
        <v>4</v>
      </c>
      <c r="I16" s="22" t="n">
        <v>5</v>
      </c>
      <c r="J16" s="22" t="n">
        <v>4</v>
      </c>
      <c r="K16" s="22" t="n">
        <v>6</v>
      </c>
      <c r="L16" s="22" t="n">
        <v>5</v>
      </c>
      <c r="M16" s="22" t="n">
        <v>5</v>
      </c>
      <c r="N16" s="22" t="n">
        <v>5</v>
      </c>
      <c r="O16" s="57" t="n">
        <v>5</v>
      </c>
      <c r="P16" s="50" t="n">
        <f aca="false">COUNTIF(E16:O16,6)</f>
        <v>1</v>
      </c>
      <c r="Q16" s="51" t="n">
        <f aca="false">COUNTIF(E16:O16,5)</f>
        <v>8</v>
      </c>
      <c r="R16" s="52" t="n">
        <f aca="false">COUNTIF(E16:O16,4)</f>
        <v>2</v>
      </c>
      <c r="S16" s="51" t="n">
        <f aca="false">COUNTIF(E16:O16,3)</f>
        <v>0</v>
      </c>
      <c r="T16" s="58"/>
      <c r="U16" s="58"/>
      <c r="V16" s="58"/>
      <c r="W16" s="58"/>
      <c r="X16" s="59" t="n">
        <v>17</v>
      </c>
      <c r="Y16" s="22" t="n">
        <v>0</v>
      </c>
      <c r="Z16" s="15" t="n">
        <f aca="false">SUM(X16:Y16)</f>
        <v>17</v>
      </c>
      <c r="AA16" s="18" t="n">
        <v>0</v>
      </c>
      <c r="AB16" s="60" t="n">
        <f aca="false">(1440-Z16)/1440</f>
        <v>0.988194444444445</v>
      </c>
      <c r="AC16" s="17" t="n">
        <f aca="false">AVERAGE(E16:O16)</f>
        <v>4.90909090909091</v>
      </c>
    </row>
    <row r="17" customFormat="false" ht="12.75" hidden="false" customHeight="false" outlineLevel="0" collapsed="false">
      <c r="B17" s="18" t="n">
        <v>13</v>
      </c>
      <c r="C17" s="19" t="s">
        <v>48</v>
      </c>
      <c r="D17" s="20" t="s">
        <v>32</v>
      </c>
      <c r="E17" s="21" t="n">
        <v>4</v>
      </c>
      <c r="F17" s="22" t="n">
        <v>5</v>
      </c>
      <c r="G17" s="22" t="n">
        <v>4</v>
      </c>
      <c r="H17" s="22" t="n">
        <v>4</v>
      </c>
      <c r="I17" s="22" t="n">
        <v>4</v>
      </c>
      <c r="J17" s="22" t="n">
        <v>4</v>
      </c>
      <c r="K17" s="22" t="n">
        <v>5</v>
      </c>
      <c r="L17" s="22" t="n">
        <v>5</v>
      </c>
      <c r="M17" s="22" t="n">
        <v>5</v>
      </c>
      <c r="N17" s="22" t="n">
        <v>5</v>
      </c>
      <c r="O17" s="57" t="n">
        <v>5</v>
      </c>
      <c r="P17" s="50" t="n">
        <f aca="false">COUNTIF(E17:O17,6)</f>
        <v>0</v>
      </c>
      <c r="Q17" s="51" t="n">
        <f aca="false">COUNTIF(E17:O17,5)</f>
        <v>6</v>
      </c>
      <c r="R17" s="52" t="n">
        <f aca="false">COUNTIF(E17:O17,4)</f>
        <v>5</v>
      </c>
      <c r="S17" s="51" t="n">
        <f aca="false">COUNTIF(E17:O17,3)</f>
        <v>0</v>
      </c>
      <c r="T17" s="58"/>
      <c r="U17" s="58"/>
      <c r="V17" s="58"/>
      <c r="W17" s="58"/>
      <c r="X17" s="59" t="n">
        <v>34</v>
      </c>
      <c r="Y17" s="22" t="n">
        <v>2</v>
      </c>
      <c r="Z17" s="15" t="n">
        <f aca="false">SUM(X17:Y17)</f>
        <v>36</v>
      </c>
      <c r="AA17" s="18" t="n">
        <v>0</v>
      </c>
      <c r="AB17" s="60" t="n">
        <f aca="false">(1440-Z17)/1440</f>
        <v>0.975</v>
      </c>
      <c r="AC17" s="17" t="n">
        <f aca="false">AVERAGE(E17:O17)</f>
        <v>4.54545454545455</v>
      </c>
    </row>
    <row r="18" customFormat="false" ht="12.75" hidden="false" customHeight="false" outlineLevel="0" collapsed="false">
      <c r="B18" s="18" t="n">
        <v>14</v>
      </c>
      <c r="C18" s="19" t="s">
        <v>49</v>
      </c>
      <c r="D18" s="20" t="s">
        <v>35</v>
      </c>
      <c r="E18" s="21" t="n">
        <v>5</v>
      </c>
      <c r="F18" s="22" t="n">
        <v>5</v>
      </c>
      <c r="G18" s="22" t="n">
        <v>5</v>
      </c>
      <c r="H18" s="22" t="n">
        <v>5</v>
      </c>
      <c r="I18" s="22" t="n">
        <v>5</v>
      </c>
      <c r="J18" s="22" t="n">
        <v>6</v>
      </c>
      <c r="K18" s="22" t="n">
        <v>6</v>
      </c>
      <c r="L18" s="22" t="n">
        <v>5</v>
      </c>
      <c r="M18" s="22" t="n">
        <v>5</v>
      </c>
      <c r="N18" s="22" t="n">
        <v>5</v>
      </c>
      <c r="O18" s="57" t="n">
        <v>5</v>
      </c>
      <c r="P18" s="50" t="n">
        <f aca="false">COUNTIF(E18:O18,6)</f>
        <v>2</v>
      </c>
      <c r="Q18" s="51" t="n">
        <f aca="false">COUNTIF(E18:O18,5)</f>
        <v>9</v>
      </c>
      <c r="R18" s="52" t="n">
        <f aca="false">COUNTIF(E18:O18,4)</f>
        <v>0</v>
      </c>
      <c r="S18" s="51" t="n">
        <f aca="false">COUNTIF(E18:O18,3)</f>
        <v>0</v>
      </c>
      <c r="T18" s="58"/>
      <c r="U18" s="58"/>
      <c r="V18" s="58"/>
      <c r="W18" s="58"/>
      <c r="X18" s="59" t="n">
        <v>16</v>
      </c>
      <c r="Y18" s="22" t="n">
        <v>0</v>
      </c>
      <c r="Z18" s="15" t="n">
        <f aca="false">SUM(X18:Y18)</f>
        <v>16</v>
      </c>
      <c r="AA18" s="18" t="n">
        <v>0</v>
      </c>
      <c r="AB18" s="60" t="n">
        <f aca="false">(1440-Z18)/1440</f>
        <v>0.988888888888889</v>
      </c>
      <c r="AC18" s="17" t="n">
        <f aca="false">AVERAGE(E18:O18)</f>
        <v>5.18181818181818</v>
      </c>
    </row>
    <row r="19" customFormat="false" ht="12.75" hidden="false" customHeight="false" outlineLevel="0" collapsed="false">
      <c r="B19" s="18" t="n">
        <v>15</v>
      </c>
      <c r="C19" s="19" t="s">
        <v>50</v>
      </c>
      <c r="D19" s="20" t="s">
        <v>32</v>
      </c>
      <c r="E19" s="21" t="n">
        <v>3</v>
      </c>
      <c r="F19" s="22" t="n">
        <v>5</v>
      </c>
      <c r="G19" s="22" t="n">
        <v>2</v>
      </c>
      <c r="H19" s="22" t="n">
        <v>2</v>
      </c>
      <c r="I19" s="22" t="n">
        <v>2</v>
      </c>
      <c r="J19" s="22" t="n">
        <v>4</v>
      </c>
      <c r="K19" s="22" t="n">
        <v>3</v>
      </c>
      <c r="L19" s="22" t="n">
        <v>3</v>
      </c>
      <c r="M19" s="22" t="n">
        <v>3</v>
      </c>
      <c r="N19" s="22" t="n">
        <v>5</v>
      </c>
      <c r="O19" s="57" t="n">
        <v>3</v>
      </c>
      <c r="P19" s="50" t="n">
        <f aca="false">COUNTIF(E19:O19,6)</f>
        <v>0</v>
      </c>
      <c r="Q19" s="51" t="n">
        <f aca="false">COUNTIF(E19:O19,5)</f>
        <v>2</v>
      </c>
      <c r="R19" s="52" t="n">
        <f aca="false">COUNTIF(E19:O19,4)</f>
        <v>1</v>
      </c>
      <c r="S19" s="51" t="n">
        <f aca="false">COUNTIF(E19:O19,3)</f>
        <v>5</v>
      </c>
      <c r="T19" s="58"/>
      <c r="U19" s="58"/>
      <c r="V19" s="58"/>
      <c r="W19" s="58"/>
      <c r="X19" s="59" t="n">
        <v>22</v>
      </c>
      <c r="Y19" s="22" t="n">
        <v>1</v>
      </c>
      <c r="Z19" s="15" t="n">
        <f aca="false">SUM(X19:Y19)</f>
        <v>23</v>
      </c>
      <c r="AA19" s="18" t="n">
        <v>0</v>
      </c>
      <c r="AB19" s="60" t="n">
        <f aca="false">(1440-Z19)/1440</f>
        <v>0.984027777777778</v>
      </c>
      <c r="AC19" s="17" t="n">
        <f aca="false">AVERAGE(E19:O19)</f>
        <v>3.18181818181818</v>
      </c>
    </row>
    <row r="20" customFormat="false" ht="12.75" hidden="false" customHeight="false" outlineLevel="0" collapsed="false">
      <c r="B20" s="18" t="n">
        <v>16</v>
      </c>
      <c r="C20" s="19" t="s">
        <v>51</v>
      </c>
      <c r="D20" s="20" t="s">
        <v>35</v>
      </c>
      <c r="E20" s="21" t="n">
        <v>5</v>
      </c>
      <c r="F20" s="22" t="n">
        <v>5</v>
      </c>
      <c r="G20" s="22" t="n">
        <v>5</v>
      </c>
      <c r="H20" s="22" t="n">
        <v>6</v>
      </c>
      <c r="I20" s="22" t="n">
        <v>5</v>
      </c>
      <c r="J20" s="22" t="n">
        <v>5</v>
      </c>
      <c r="K20" s="22" t="n">
        <v>5</v>
      </c>
      <c r="L20" s="22" t="n">
        <v>5</v>
      </c>
      <c r="M20" s="22" t="n">
        <v>6</v>
      </c>
      <c r="N20" s="22" t="n">
        <v>5</v>
      </c>
      <c r="O20" s="57" t="n">
        <v>5</v>
      </c>
      <c r="P20" s="50" t="n">
        <f aca="false">COUNTIF(E20:O20,6)</f>
        <v>2</v>
      </c>
      <c r="Q20" s="51" t="n">
        <f aca="false">COUNTIF(E20:O20,5)</f>
        <v>9</v>
      </c>
      <c r="R20" s="52" t="n">
        <f aca="false">COUNTIF(E20:O20,4)</f>
        <v>0</v>
      </c>
      <c r="S20" s="51" t="n">
        <f aca="false">COUNTIF(E20:O20,3)</f>
        <v>0</v>
      </c>
      <c r="T20" s="58"/>
      <c r="U20" s="58"/>
      <c r="V20" s="58"/>
      <c r="W20" s="58"/>
      <c r="X20" s="59" t="n">
        <v>7</v>
      </c>
      <c r="Y20" s="22" t="n">
        <v>0</v>
      </c>
      <c r="Z20" s="15" t="n">
        <f aca="false">SUM(X20:Y20)</f>
        <v>7</v>
      </c>
      <c r="AA20" s="18" t="n">
        <v>0</v>
      </c>
      <c r="AB20" s="60" t="n">
        <f aca="false">(1440-Z20)/1440</f>
        <v>0.995138888888889</v>
      </c>
      <c r="AC20" s="17" t="n">
        <f aca="false">AVERAGE(E20:O20)</f>
        <v>5.18181818181818</v>
      </c>
    </row>
    <row r="21" customFormat="false" ht="12.75" hidden="false" customHeight="false" outlineLevel="0" collapsed="false">
      <c r="B21" s="18" t="n">
        <v>17</v>
      </c>
      <c r="C21" s="19" t="s">
        <v>52</v>
      </c>
      <c r="D21" s="20" t="s">
        <v>32</v>
      </c>
      <c r="E21" s="21" t="n">
        <v>3</v>
      </c>
      <c r="F21" s="22" t="n">
        <v>5</v>
      </c>
      <c r="G21" s="22" t="n">
        <v>3</v>
      </c>
      <c r="H21" s="22" t="n">
        <v>2</v>
      </c>
      <c r="I21" s="22" t="n">
        <v>3</v>
      </c>
      <c r="J21" s="22" t="n">
        <v>3</v>
      </c>
      <c r="K21" s="22" t="n">
        <v>3</v>
      </c>
      <c r="L21" s="22" t="n">
        <v>4</v>
      </c>
      <c r="M21" s="22" t="n">
        <v>4</v>
      </c>
      <c r="N21" s="22" t="n">
        <v>5</v>
      </c>
      <c r="O21" s="57" t="n">
        <v>4</v>
      </c>
      <c r="P21" s="50" t="n">
        <f aca="false">COUNTIF(E21:O21,6)</f>
        <v>0</v>
      </c>
      <c r="Q21" s="51" t="n">
        <f aca="false">COUNTIF(E21:O21,5)</f>
        <v>2</v>
      </c>
      <c r="R21" s="52" t="n">
        <f aca="false">COUNTIF(E21:O21,4)</f>
        <v>3</v>
      </c>
      <c r="S21" s="51" t="n">
        <f aca="false">COUNTIF(E21:O21,3)</f>
        <v>5</v>
      </c>
      <c r="T21" s="58"/>
      <c r="U21" s="58"/>
      <c r="V21" s="58"/>
      <c r="W21" s="58"/>
      <c r="X21" s="59" t="n">
        <v>40</v>
      </c>
      <c r="Y21" s="22" t="n">
        <v>8</v>
      </c>
      <c r="Z21" s="15" t="n">
        <f aca="false">SUM(X21:Y21)</f>
        <v>48</v>
      </c>
      <c r="AA21" s="18" t="n">
        <v>2</v>
      </c>
      <c r="AB21" s="60" t="n">
        <f aca="false">(1440-Z21)/1440</f>
        <v>0.966666666666667</v>
      </c>
      <c r="AC21" s="17" t="n">
        <f aca="false">AVERAGE(E21:O21)</f>
        <v>3.54545454545455</v>
      </c>
    </row>
    <row r="22" customFormat="false" ht="12.75" hidden="false" customHeight="false" outlineLevel="0" collapsed="false">
      <c r="B22" s="18" t="n">
        <v>18</v>
      </c>
      <c r="C22" s="19" t="s">
        <v>53</v>
      </c>
      <c r="D22" s="20" t="s">
        <v>35</v>
      </c>
      <c r="E22" s="21" t="n">
        <v>5</v>
      </c>
      <c r="F22" s="22" t="n">
        <v>5</v>
      </c>
      <c r="G22" s="22" t="n">
        <v>5</v>
      </c>
      <c r="H22" s="22" t="n">
        <v>5</v>
      </c>
      <c r="I22" s="22" t="n">
        <v>5</v>
      </c>
      <c r="J22" s="22" t="n">
        <v>6</v>
      </c>
      <c r="K22" s="22" t="n">
        <v>6</v>
      </c>
      <c r="L22" s="22" t="n">
        <v>5</v>
      </c>
      <c r="M22" s="22" t="n">
        <v>5</v>
      </c>
      <c r="N22" s="22" t="n">
        <v>5</v>
      </c>
      <c r="O22" s="57" t="n">
        <v>5</v>
      </c>
      <c r="P22" s="50" t="n">
        <f aca="false">COUNTIF(E22:O22,6)</f>
        <v>2</v>
      </c>
      <c r="Q22" s="51" t="n">
        <f aca="false">COUNTIF(E22:O22,5)</f>
        <v>9</v>
      </c>
      <c r="R22" s="52" t="n">
        <f aca="false">COUNTIF(E22:O22,4)</f>
        <v>0</v>
      </c>
      <c r="S22" s="51" t="n">
        <f aca="false">COUNTIF(E22:O22,3)</f>
        <v>0</v>
      </c>
      <c r="T22" s="58"/>
      <c r="U22" s="58"/>
      <c r="V22" s="58"/>
      <c r="W22" s="58"/>
      <c r="X22" s="59" t="n">
        <v>0</v>
      </c>
      <c r="Y22" s="22" t="n">
        <v>0</v>
      </c>
      <c r="Z22" s="15" t="n">
        <f aca="false">SUM(X22:Y22)</f>
        <v>0</v>
      </c>
      <c r="AA22" s="18" t="n">
        <v>0</v>
      </c>
      <c r="AB22" s="60" t="n">
        <f aca="false">(1440-Z22)/1440</f>
        <v>1</v>
      </c>
      <c r="AC22" s="17" t="n">
        <f aca="false">AVERAGE(E22:O22)</f>
        <v>5.18181818181818</v>
      </c>
    </row>
    <row r="23" customFormat="false" ht="12.75" hidden="false" customHeight="false" outlineLevel="0" collapsed="false">
      <c r="B23" s="18" t="n">
        <v>19</v>
      </c>
      <c r="C23" s="19" t="s">
        <v>54</v>
      </c>
      <c r="D23" s="20" t="s">
        <v>32</v>
      </c>
      <c r="E23" s="21" t="n">
        <v>4</v>
      </c>
      <c r="F23" s="22" t="n">
        <v>5</v>
      </c>
      <c r="G23" s="22" t="n">
        <v>3</v>
      </c>
      <c r="H23" s="22" t="n">
        <v>4</v>
      </c>
      <c r="I23" s="22" t="n">
        <v>2</v>
      </c>
      <c r="J23" s="22" t="n">
        <v>4</v>
      </c>
      <c r="K23" s="22" t="n">
        <v>4</v>
      </c>
      <c r="L23" s="22" t="n">
        <v>5</v>
      </c>
      <c r="M23" s="22" t="n">
        <v>6</v>
      </c>
      <c r="N23" s="22" t="n">
        <v>4</v>
      </c>
      <c r="O23" s="57" t="n">
        <v>5</v>
      </c>
      <c r="P23" s="50" t="n">
        <f aca="false">COUNTIF(E23:O23,6)</f>
        <v>1</v>
      </c>
      <c r="Q23" s="51" t="n">
        <f aca="false">COUNTIF(E23:O23,5)</f>
        <v>3</v>
      </c>
      <c r="R23" s="52" t="n">
        <f aca="false">COUNTIF(E23:O23,4)</f>
        <v>5</v>
      </c>
      <c r="S23" s="51" t="n">
        <f aca="false">COUNTIF(E23:O23,3)</f>
        <v>1</v>
      </c>
      <c r="T23" s="58"/>
      <c r="U23" s="58"/>
      <c r="V23" s="58"/>
      <c r="W23" s="58"/>
      <c r="X23" s="59" t="n">
        <v>122</v>
      </c>
      <c r="Y23" s="22" t="n">
        <v>5</v>
      </c>
      <c r="Z23" s="15" t="n">
        <f aca="false">SUM(X23:Y23)</f>
        <v>127</v>
      </c>
      <c r="AA23" s="18" t="n">
        <v>1</v>
      </c>
      <c r="AB23" s="60" t="n">
        <f aca="false">(1440-Z23)/1440</f>
        <v>0.911805555555556</v>
      </c>
      <c r="AC23" s="17" t="n">
        <f aca="false">AVERAGE(E23:O23)</f>
        <v>4.18181818181818</v>
      </c>
    </row>
    <row r="24" customFormat="false" ht="12.75" hidden="false" customHeight="false" outlineLevel="0" collapsed="false">
      <c r="B24" s="62" t="n">
        <v>20</v>
      </c>
      <c r="C24" s="63" t="s">
        <v>70</v>
      </c>
      <c r="D24" s="62"/>
      <c r="E24" s="64"/>
      <c r="F24" s="65"/>
      <c r="G24" s="65"/>
      <c r="H24" s="65"/>
      <c r="I24" s="65"/>
      <c r="J24" s="65"/>
      <c r="K24" s="65"/>
      <c r="L24" s="65"/>
      <c r="M24" s="65"/>
      <c r="N24" s="65"/>
      <c r="O24" s="66"/>
      <c r="P24" s="50" t="n">
        <f aca="false">COUNTIF(E24:O24,6)</f>
        <v>0</v>
      </c>
      <c r="Q24" s="51" t="n">
        <f aca="false">COUNTIF(E24:O24,5)</f>
        <v>0</v>
      </c>
      <c r="R24" s="52" t="n">
        <f aca="false">COUNTIF(E24:O24,4)</f>
        <v>0</v>
      </c>
      <c r="S24" s="51" t="n">
        <f aca="false">COUNTIF(E24:O24,3)</f>
        <v>0</v>
      </c>
      <c r="T24" s="58"/>
      <c r="U24" s="58"/>
      <c r="V24" s="58"/>
      <c r="W24" s="58"/>
      <c r="X24" s="59"/>
      <c r="Y24" s="22"/>
      <c r="Z24" s="15"/>
      <c r="AA24" s="18"/>
      <c r="AB24" s="16"/>
      <c r="AC24" s="17"/>
    </row>
    <row r="25" customFormat="false" ht="12.75" hidden="false" customHeight="true" outlineLevel="0" collapsed="false">
      <c r="B25" s="25"/>
      <c r="C25" s="26"/>
      <c r="D25" s="26"/>
      <c r="E25" s="2" t="s">
        <v>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67" t="n">
        <f aca="false">SUM(X5:Y24)</f>
        <v>577</v>
      </c>
      <c r="Y25" s="67"/>
      <c r="Z25" s="67"/>
      <c r="AA25" s="29" t="n">
        <f aca="false">SUM(AA5:AA24)</f>
        <v>17</v>
      </c>
    </row>
    <row r="26" customFormat="false" ht="12.75" hidden="false" customHeight="false" outlineLevel="0" collapsed="false">
      <c r="B26" s="68" t="s">
        <v>55</v>
      </c>
      <c r="C26" s="68"/>
      <c r="D26" s="68"/>
      <c r="E26" s="69" t="n">
        <f aca="false">COUNTIF(E5:E24,6)</f>
        <v>1</v>
      </c>
      <c r="F26" s="69" t="n">
        <f aca="false">COUNTIF(F5:F24,6)</f>
        <v>0</v>
      </c>
      <c r="G26" s="69" t="n">
        <f aca="false">COUNTIF(G5:G24,6)</f>
        <v>0</v>
      </c>
      <c r="H26" s="69" t="n">
        <f aca="false">COUNTIF(H5:H24,6)</f>
        <v>1</v>
      </c>
      <c r="I26" s="69" t="n">
        <f aca="false">COUNTIF(I5:I24,6)</f>
        <v>0</v>
      </c>
      <c r="J26" s="69" t="n">
        <f aca="false">COUNTIF(J5:J24,6)</f>
        <v>3</v>
      </c>
      <c r="K26" s="69" t="n">
        <f aca="false">COUNTIF(K5:K24,6)</f>
        <v>5</v>
      </c>
      <c r="L26" s="69" t="n">
        <f aca="false">COUNTIF(L5:L24,6)</f>
        <v>0</v>
      </c>
      <c r="M26" s="69" t="n">
        <f aca="false">COUNTIF(M5:M24,6)</f>
        <v>3</v>
      </c>
      <c r="N26" s="69" t="n">
        <f aca="false">COUNTIF(N5:N24,6)</f>
        <v>0</v>
      </c>
      <c r="O26" s="69" t="n">
        <f aca="false">COUNTIF(O5:O24,6)</f>
        <v>0</v>
      </c>
      <c r="P26" s="70" t="n">
        <f aca="false">SUM(P5:P24)</f>
        <v>13</v>
      </c>
      <c r="Q26" s="71"/>
      <c r="R26" s="71"/>
      <c r="S26" s="71"/>
      <c r="T26" s="71"/>
      <c r="U26" s="71"/>
      <c r="V26" s="71"/>
      <c r="W26" s="72"/>
      <c r="X26" s="67"/>
      <c r="Y26" s="67"/>
      <c r="Z26" s="67"/>
      <c r="AA26" s="29"/>
    </row>
    <row r="27" customFormat="false" ht="12.75" hidden="false" customHeight="true" outlineLevel="0" collapsed="false">
      <c r="B27" s="19" t="s">
        <v>56</v>
      </c>
      <c r="C27" s="19"/>
      <c r="D27" s="19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10" t="s">
        <v>57</v>
      </c>
      <c r="Q27" s="10"/>
      <c r="R27" s="10"/>
      <c r="S27" s="10"/>
      <c r="T27" s="10"/>
      <c r="U27" s="10"/>
      <c r="V27" s="10"/>
      <c r="W27" s="10"/>
      <c r="X27" s="9"/>
      <c r="Y27" s="9"/>
      <c r="Z27" s="9"/>
      <c r="AA27" s="9"/>
    </row>
    <row r="28" customFormat="false" ht="12.75" hidden="false" customHeight="true" outlineLevel="0" collapsed="false">
      <c r="B28" s="19" t="s">
        <v>58</v>
      </c>
      <c r="C28" s="19"/>
      <c r="D28" s="19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19" t="s">
        <v>59</v>
      </c>
      <c r="Q28" s="19"/>
      <c r="R28" s="19"/>
      <c r="S28" s="19"/>
      <c r="T28" s="19"/>
      <c r="U28" s="19"/>
      <c r="V28" s="19"/>
      <c r="W28" s="19"/>
      <c r="X28" s="18"/>
      <c r="Y28" s="18"/>
      <c r="Z28" s="18"/>
      <c r="AA28" s="18"/>
    </row>
    <row r="29" customFormat="false" ht="12.75" hidden="false" customHeight="true" outlineLevel="0" collapsed="false">
      <c r="B29" s="19" t="s">
        <v>60</v>
      </c>
      <c r="C29" s="19"/>
      <c r="D29" s="19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19" t="s">
        <v>61</v>
      </c>
      <c r="Q29" s="19"/>
      <c r="R29" s="19"/>
      <c r="S29" s="19"/>
      <c r="T29" s="19"/>
      <c r="U29" s="19"/>
      <c r="V29" s="19"/>
      <c r="W29" s="19"/>
      <c r="X29" s="18"/>
      <c r="Y29" s="18"/>
      <c r="Z29" s="18"/>
      <c r="AA29" s="18"/>
    </row>
    <row r="30" customFormat="false" ht="12.75" hidden="false" customHeight="true" outlineLevel="0" collapsed="false">
      <c r="B30" s="19" t="s">
        <v>62</v>
      </c>
      <c r="C30" s="19"/>
      <c r="D30" s="19"/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19" t="s">
        <v>63</v>
      </c>
      <c r="Q30" s="19"/>
      <c r="R30" s="19"/>
      <c r="S30" s="19"/>
      <c r="T30" s="19"/>
      <c r="U30" s="19"/>
      <c r="V30" s="19"/>
      <c r="W30" s="19"/>
      <c r="X30" s="18"/>
      <c r="Y30" s="18"/>
      <c r="Z30" s="18"/>
      <c r="AA30" s="18"/>
    </row>
    <row r="31" customFormat="false" ht="12.75" hidden="false" customHeight="true" outlineLevel="0" collapsed="false">
      <c r="B31" s="19" t="s">
        <v>64</v>
      </c>
      <c r="C31" s="19"/>
      <c r="D31" s="19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73" t="s">
        <v>65</v>
      </c>
      <c r="Q31" s="73"/>
      <c r="R31" s="73"/>
      <c r="S31" s="73"/>
      <c r="T31" s="73"/>
      <c r="U31" s="73"/>
      <c r="V31" s="73"/>
      <c r="W31" s="73"/>
      <c r="X31" s="74"/>
      <c r="Y31" s="74"/>
      <c r="Z31" s="74"/>
      <c r="AA31" s="74"/>
    </row>
    <row r="32" customFormat="false" ht="12.75" hidden="false" customHeight="true" outlineLevel="0" collapsed="false">
      <c r="B32" s="19" t="s">
        <v>65</v>
      </c>
      <c r="C32" s="19"/>
      <c r="D32" s="19"/>
      <c r="E32" s="21" t="n">
        <v>1</v>
      </c>
      <c r="F32" s="22" t="n">
        <v>1</v>
      </c>
      <c r="G32" s="22" t="n">
        <v>1</v>
      </c>
      <c r="H32" s="22" t="n">
        <v>1</v>
      </c>
      <c r="I32" s="22" t="n">
        <v>1</v>
      </c>
      <c r="J32" s="22" t="n">
        <v>1</v>
      </c>
      <c r="K32" s="22" t="n">
        <v>1</v>
      </c>
      <c r="L32" s="22" t="n">
        <v>1</v>
      </c>
      <c r="M32" s="22" t="n">
        <v>1</v>
      </c>
      <c r="N32" s="22" t="n">
        <v>1</v>
      </c>
      <c r="O32" s="22" t="n">
        <v>1</v>
      </c>
    </row>
    <row r="33" customFormat="false" ht="12.75" hidden="false" customHeight="true" outlineLevel="0" collapsed="false">
      <c r="B33" s="73" t="s">
        <v>66</v>
      </c>
      <c r="C33" s="73"/>
      <c r="D33" s="73"/>
      <c r="E33" s="75"/>
      <c r="F33" s="76"/>
      <c r="G33" s="76"/>
      <c r="H33" s="76"/>
      <c r="I33" s="76"/>
      <c r="J33" s="76"/>
      <c r="K33" s="76"/>
      <c r="L33" s="76"/>
      <c r="M33" s="76" t="n">
        <v>1</v>
      </c>
      <c r="N33" s="76" t="n">
        <v>1</v>
      </c>
      <c r="O33" s="76"/>
    </row>
    <row r="34" customFormat="false" ht="26.25" hidden="false" customHeight="true" outlineLevel="0" collapsed="false">
      <c r="B34" s="77" t="s">
        <v>67</v>
      </c>
      <c r="C34" s="77"/>
      <c r="D34" s="77"/>
      <c r="E34" s="78" t="n">
        <f aca="false">AVERAGE(E5:E24)</f>
        <v>4.05263157894737</v>
      </c>
      <c r="F34" s="79" t="n">
        <f aca="false">AVERAGE(F5:F24)</f>
        <v>4.42105263157895</v>
      </c>
      <c r="G34" s="79" t="n">
        <f aca="false">AVERAGE(G5:G24)</f>
        <v>3.89473684210526</v>
      </c>
      <c r="H34" s="79" t="n">
        <f aca="false">AVERAGE(H5:H24)</f>
        <v>3.63157894736842</v>
      </c>
      <c r="I34" s="79" t="n">
        <f aca="false">AVERAGE(I5:I24)</f>
        <v>3.31578947368421</v>
      </c>
      <c r="J34" s="79" t="n">
        <f aca="false">AVERAGE(J5:J24)</f>
        <v>4.42105263157895</v>
      </c>
      <c r="K34" s="79" t="n">
        <f aca="false">AVERAGE(K5:K24)</f>
        <v>4.63157894736842</v>
      </c>
      <c r="L34" s="79" t="n">
        <f aca="false">AVERAGE(L5:L24)</f>
        <v>4.36842105263158</v>
      </c>
      <c r="M34" s="79" t="n">
        <f aca="false">AVERAGE(M5:M24)</f>
        <v>4.64705882352941</v>
      </c>
      <c r="N34" s="79" t="n">
        <f aca="false">AVERAGE(N5:N24)</f>
        <v>4.94444444444445</v>
      </c>
      <c r="O34" s="79" t="n">
        <f aca="false">AVERAGE(O5:O24)</f>
        <v>4.21052631578947</v>
      </c>
    </row>
  </sheetData>
  <mergeCells count="50">
    <mergeCell ref="B2:B4"/>
    <mergeCell ref="C2:C4"/>
    <mergeCell ref="D2:D4"/>
    <mergeCell ref="E2:O2"/>
    <mergeCell ref="P2:W2"/>
    <mergeCell ref="X2:Z3"/>
    <mergeCell ref="AA2:AA4"/>
    <mergeCell ref="AB2:AB4"/>
    <mergeCell ref="AC2:AC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E25:W25"/>
    <mergeCell ref="X25:Z26"/>
    <mergeCell ref="AA25:AA26"/>
    <mergeCell ref="B26:D26"/>
    <mergeCell ref="B27:D27"/>
    <mergeCell ref="P27:W27"/>
    <mergeCell ref="X27:AA27"/>
    <mergeCell ref="B28:D28"/>
    <mergeCell ref="P28:W28"/>
    <mergeCell ref="X28:AA28"/>
    <mergeCell ref="B29:D29"/>
    <mergeCell ref="P29:W29"/>
    <mergeCell ref="X29:AA29"/>
    <mergeCell ref="B30:D30"/>
    <mergeCell ref="P30:W30"/>
    <mergeCell ref="X30:AA30"/>
    <mergeCell ref="B31:D31"/>
    <mergeCell ref="P31:W31"/>
    <mergeCell ref="X31:AA31"/>
    <mergeCell ref="B32:D32"/>
    <mergeCell ref="B33:D33"/>
    <mergeCell ref="B34:D34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2020-10-26T21:16:40Z</dcterms:created>
  <dc:creator/>
  <dc:description/>
  <dc:language>pl-PL</dc:language>
  <cp:lastModifiedBy/>
  <dcterms:modified xsi:type="dcterms:W3CDTF">2024-02-08T08:41:18Z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